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yvanlousn2\Desktop\سایت\نجمه\"/>
    </mc:Choice>
  </mc:AlternateContent>
  <bookViews>
    <workbookView xWindow="0" yWindow="0" windowWidth="23580" windowHeight="8565" firstSheet="11" activeTab="21"/>
  </bookViews>
  <sheets>
    <sheet name="bakharz" sheetId="1" r:id="rId1"/>
    <sheet name="bardaskan" sheetId="2" r:id="rId2"/>
    <sheet name="taybad" sheetId="13" r:id="rId3"/>
    <sheet name="chenaran" sheetId="3" r:id="rId4"/>
    <sheet name="khalilabad" sheetId="10" r:id="rId5"/>
    <sheet name="khaf" sheetId="9" r:id="rId6"/>
    <sheet name="dargaz" sheetId="4" r:id="rId7"/>
    <sheet name="roshtkhor" sheetId="11" r:id="rId8"/>
    <sheet name="sarakhs" sheetId="12" r:id="rId9"/>
    <sheet name="torghabe" sheetId="14" r:id="rId10"/>
    <sheet name="fariman" sheetId="5" r:id="rId11"/>
    <sheet name="ghochan" sheetId="6" r:id="rId12"/>
    <sheet name="kashmar" sheetId="8" r:id="rId13"/>
    <sheet name="kalat" sheetId="7" r:id="rId14"/>
    <sheet name="kohsorkh" sheetId="21" r:id="rId15"/>
    <sheet name="golbahar" sheetId="22" r:id="rId16"/>
    <sheet name="m1" sheetId="15" r:id="rId17"/>
    <sheet name="m2" sheetId="16" r:id="rId18"/>
    <sheet name="m3" sheetId="17" r:id="rId19"/>
    <sheet name="m5" sheetId="18" r:id="rId20"/>
    <sheet name="samen" sheetId="19" r:id="rId21"/>
    <sheet name="kol" sheetId="20" r:id="rId2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8" l="1"/>
  <c r="S14" i="18" s="1"/>
  <c r="Q13" i="18"/>
  <c r="Q14" i="18" s="1"/>
  <c r="O13" i="18"/>
  <c r="O14" i="18" s="1"/>
  <c r="M13" i="18"/>
  <c r="M14" i="18" s="1"/>
  <c r="K13" i="18"/>
  <c r="K14" i="18" s="1"/>
  <c r="I13" i="18"/>
  <c r="I14" i="18" s="1"/>
  <c r="G13" i="18"/>
  <c r="G14" i="18" s="1"/>
  <c r="E13" i="18"/>
  <c r="E14" i="18" s="1"/>
  <c r="C13" i="18"/>
  <c r="C14" i="18" s="1"/>
  <c r="S12" i="18"/>
  <c r="R12" i="18"/>
  <c r="R13" i="18" s="1"/>
  <c r="R14" i="18" s="1"/>
  <c r="Q12" i="18"/>
  <c r="P12" i="18"/>
  <c r="P13" i="18" s="1"/>
  <c r="P14" i="18" s="1"/>
  <c r="O12" i="18"/>
  <c r="N12" i="18"/>
  <c r="N13" i="18" s="1"/>
  <c r="N14" i="18" s="1"/>
  <c r="M12" i="18"/>
  <c r="L12" i="18"/>
  <c r="L13" i="18" s="1"/>
  <c r="L14" i="18" s="1"/>
  <c r="K12" i="18"/>
  <c r="J12" i="18"/>
  <c r="J13" i="18" s="1"/>
  <c r="J14" i="18" s="1"/>
  <c r="I12" i="18"/>
  <c r="H12" i="18"/>
  <c r="H13" i="18" s="1"/>
  <c r="H14" i="18" s="1"/>
  <c r="G12" i="18"/>
  <c r="F12" i="18"/>
  <c r="F13" i="18" s="1"/>
  <c r="F14" i="18" s="1"/>
  <c r="E12" i="18"/>
  <c r="D12" i="18"/>
  <c r="D13" i="18" s="1"/>
  <c r="D14" i="18" s="1"/>
  <c r="C12" i="18"/>
  <c r="B12" i="18"/>
  <c r="B13" i="18" s="1"/>
  <c r="B14" i="18" s="1"/>
  <c r="A12" i="18"/>
  <c r="A13" i="18" s="1"/>
  <c r="A14" i="18" s="1"/>
  <c r="S9" i="18"/>
  <c r="Q9" i="18"/>
  <c r="O9" i="18"/>
  <c r="M9" i="18"/>
  <c r="K9" i="18"/>
  <c r="I9" i="18"/>
  <c r="G9" i="18"/>
  <c r="E9" i="18"/>
  <c r="C9" i="18"/>
  <c r="A9" i="18"/>
  <c r="S5" i="18"/>
  <c r="R5" i="18"/>
  <c r="R9" i="18" s="1"/>
  <c r="Q5" i="18"/>
  <c r="P5" i="18"/>
  <c r="P9" i="18" s="1"/>
  <c r="O5" i="18"/>
  <c r="N5" i="18"/>
  <c r="N9" i="18" s="1"/>
  <c r="M5" i="18"/>
  <c r="L5" i="18"/>
  <c r="L9" i="18" s="1"/>
  <c r="K5" i="18"/>
  <c r="J5" i="18"/>
  <c r="J9" i="18" s="1"/>
  <c r="I5" i="18"/>
  <c r="H5" i="18"/>
  <c r="H9" i="18" s="1"/>
  <c r="G5" i="18"/>
  <c r="F5" i="18"/>
  <c r="F9" i="18" s="1"/>
  <c r="E5" i="18"/>
  <c r="D5" i="18"/>
  <c r="D9" i="18" s="1"/>
  <c r="C5" i="18"/>
  <c r="B5" i="18"/>
  <c r="B9" i="18" s="1"/>
  <c r="A5" i="18"/>
  <c r="S13" i="17"/>
  <c r="S14" i="17" s="1"/>
  <c r="Q13" i="17"/>
  <c r="Q14" i="17" s="1"/>
  <c r="O13" i="17"/>
  <c r="O14" i="17" s="1"/>
  <c r="M13" i="17"/>
  <c r="M14" i="17" s="1"/>
  <c r="K13" i="17"/>
  <c r="K14" i="17" s="1"/>
  <c r="I13" i="17"/>
  <c r="I14" i="17" s="1"/>
  <c r="G13" i="17"/>
  <c r="G14" i="17" s="1"/>
  <c r="E13" i="17"/>
  <c r="E14" i="17" s="1"/>
  <c r="C13" i="17"/>
  <c r="C14" i="17" s="1"/>
  <c r="A13" i="17"/>
  <c r="A14" i="17" s="1"/>
  <c r="S12" i="17"/>
  <c r="R12" i="17"/>
  <c r="R13" i="17" s="1"/>
  <c r="R14" i="17" s="1"/>
  <c r="Q12" i="17"/>
  <c r="P12" i="17"/>
  <c r="P13" i="17" s="1"/>
  <c r="P14" i="17" s="1"/>
  <c r="O12" i="17"/>
  <c r="N12" i="17"/>
  <c r="N13" i="17" s="1"/>
  <c r="N14" i="17" s="1"/>
  <c r="M12" i="17"/>
  <c r="L12" i="17"/>
  <c r="L13" i="17" s="1"/>
  <c r="L14" i="17" s="1"/>
  <c r="K12" i="17"/>
  <c r="J12" i="17"/>
  <c r="J13" i="17" s="1"/>
  <c r="J14" i="17" s="1"/>
  <c r="I12" i="17"/>
  <c r="H12" i="17"/>
  <c r="H13" i="17" s="1"/>
  <c r="H14" i="17" s="1"/>
  <c r="G12" i="17"/>
  <c r="F12" i="17"/>
  <c r="F13" i="17" s="1"/>
  <c r="F14" i="17" s="1"/>
  <c r="E12" i="17"/>
  <c r="D12" i="17"/>
  <c r="D13" i="17" s="1"/>
  <c r="D14" i="17" s="1"/>
  <c r="C12" i="17"/>
  <c r="B12" i="17"/>
  <c r="B13" i="17" s="1"/>
  <c r="B14" i="17" s="1"/>
  <c r="A12" i="17"/>
  <c r="S9" i="17"/>
  <c r="Q9" i="17"/>
  <c r="O9" i="17"/>
  <c r="M9" i="17"/>
  <c r="K9" i="17"/>
  <c r="I9" i="17"/>
  <c r="G9" i="17"/>
  <c r="E9" i="17"/>
  <c r="C9" i="17"/>
  <c r="A9" i="17"/>
  <c r="S5" i="17"/>
  <c r="R5" i="17"/>
  <c r="R9" i="17" s="1"/>
  <c r="Q5" i="17"/>
  <c r="P5" i="17"/>
  <c r="P9" i="17" s="1"/>
  <c r="O5" i="17"/>
  <c r="N5" i="17"/>
  <c r="N9" i="17" s="1"/>
  <c r="M5" i="17"/>
  <c r="L5" i="17"/>
  <c r="L9" i="17" s="1"/>
  <c r="K5" i="17"/>
  <c r="J5" i="17"/>
  <c r="J9" i="17" s="1"/>
  <c r="I5" i="17"/>
  <c r="H5" i="17"/>
  <c r="H9" i="17" s="1"/>
  <c r="G5" i="17"/>
  <c r="F5" i="17"/>
  <c r="F9" i="17" s="1"/>
  <c r="E5" i="17"/>
  <c r="D5" i="17"/>
  <c r="D9" i="17" s="1"/>
  <c r="C5" i="17"/>
  <c r="B5" i="17"/>
  <c r="B9" i="17" s="1"/>
  <c r="A5" i="17"/>
  <c r="S13" i="16"/>
  <c r="S14" i="16" s="1"/>
  <c r="Q13" i="16"/>
  <c r="Q14" i="16" s="1"/>
  <c r="O13" i="16"/>
  <c r="O14" i="16" s="1"/>
  <c r="M13" i="16"/>
  <c r="M14" i="16" s="1"/>
  <c r="K13" i="16"/>
  <c r="K14" i="16" s="1"/>
  <c r="I13" i="16"/>
  <c r="I14" i="16" s="1"/>
  <c r="G13" i="16"/>
  <c r="G14" i="16" s="1"/>
  <c r="E13" i="16"/>
  <c r="E14" i="16" s="1"/>
  <c r="C13" i="16"/>
  <c r="C14" i="16" s="1"/>
  <c r="S12" i="16"/>
  <c r="R12" i="16"/>
  <c r="R13" i="16" s="1"/>
  <c r="R14" i="16" s="1"/>
  <c r="Q12" i="16"/>
  <c r="P12" i="16"/>
  <c r="P13" i="16" s="1"/>
  <c r="P14" i="16" s="1"/>
  <c r="O12" i="16"/>
  <c r="N12" i="16"/>
  <c r="N13" i="16" s="1"/>
  <c r="N14" i="16" s="1"/>
  <c r="M12" i="16"/>
  <c r="L12" i="16"/>
  <c r="L13" i="16" s="1"/>
  <c r="L14" i="16" s="1"/>
  <c r="K12" i="16"/>
  <c r="J12" i="16"/>
  <c r="J13" i="16" s="1"/>
  <c r="J14" i="16" s="1"/>
  <c r="I12" i="16"/>
  <c r="H12" i="16"/>
  <c r="H13" i="16" s="1"/>
  <c r="H14" i="16" s="1"/>
  <c r="G12" i="16"/>
  <c r="F12" i="16"/>
  <c r="F13" i="16" s="1"/>
  <c r="F14" i="16" s="1"/>
  <c r="E12" i="16"/>
  <c r="D12" i="16"/>
  <c r="D13" i="16" s="1"/>
  <c r="D14" i="16" s="1"/>
  <c r="C12" i="16"/>
  <c r="B12" i="16"/>
  <c r="B13" i="16" s="1"/>
  <c r="B14" i="16" s="1"/>
  <c r="A12" i="16"/>
  <c r="A13" i="16" s="1"/>
  <c r="A14" i="16" s="1"/>
  <c r="S9" i="16"/>
  <c r="Q9" i="16"/>
  <c r="O9" i="16"/>
  <c r="M9" i="16"/>
  <c r="K9" i="16"/>
  <c r="I9" i="16"/>
  <c r="G9" i="16"/>
  <c r="E9" i="16"/>
  <c r="C9" i="16"/>
  <c r="A9" i="16"/>
  <c r="S5" i="16"/>
  <c r="R5" i="16"/>
  <c r="R9" i="16" s="1"/>
  <c r="Q5" i="16"/>
  <c r="P5" i="16"/>
  <c r="P9" i="16" s="1"/>
  <c r="O5" i="16"/>
  <c r="N5" i="16"/>
  <c r="N9" i="16" s="1"/>
  <c r="M5" i="16"/>
  <c r="L5" i="16"/>
  <c r="L9" i="16" s="1"/>
  <c r="K5" i="16"/>
  <c r="J5" i="16"/>
  <c r="J9" i="16" s="1"/>
  <c r="I5" i="16"/>
  <c r="H5" i="16"/>
  <c r="H9" i="16" s="1"/>
  <c r="G5" i="16"/>
  <c r="F5" i="16"/>
  <c r="F9" i="16" s="1"/>
  <c r="E5" i="16"/>
  <c r="D5" i="16"/>
  <c r="D9" i="16" s="1"/>
  <c r="C5" i="16"/>
  <c r="B5" i="16"/>
  <c r="B9" i="16" s="1"/>
  <c r="A5" i="16"/>
  <c r="S13" i="15"/>
  <c r="S14" i="15" s="1"/>
  <c r="Q13" i="15"/>
  <c r="Q14" i="15" s="1"/>
  <c r="O13" i="15"/>
  <c r="O14" i="15" s="1"/>
  <c r="M13" i="15"/>
  <c r="M14" i="15" s="1"/>
  <c r="K13" i="15"/>
  <c r="K14" i="15" s="1"/>
  <c r="I13" i="15"/>
  <c r="I14" i="15" s="1"/>
  <c r="G13" i="15"/>
  <c r="G14" i="15" s="1"/>
  <c r="E13" i="15"/>
  <c r="E14" i="15" s="1"/>
  <c r="C13" i="15"/>
  <c r="C14" i="15" s="1"/>
  <c r="A13" i="15"/>
  <c r="A14" i="15" s="1"/>
  <c r="S12" i="15"/>
  <c r="R12" i="15"/>
  <c r="R13" i="15" s="1"/>
  <c r="R14" i="15" s="1"/>
  <c r="Q12" i="15"/>
  <c r="P12" i="15"/>
  <c r="P13" i="15" s="1"/>
  <c r="P14" i="15" s="1"/>
  <c r="O12" i="15"/>
  <c r="N12" i="15"/>
  <c r="N13" i="15" s="1"/>
  <c r="N14" i="15" s="1"/>
  <c r="M12" i="15"/>
  <c r="L12" i="15"/>
  <c r="L13" i="15" s="1"/>
  <c r="L14" i="15" s="1"/>
  <c r="K12" i="15"/>
  <c r="J12" i="15"/>
  <c r="J13" i="15" s="1"/>
  <c r="J14" i="15" s="1"/>
  <c r="I12" i="15"/>
  <c r="H12" i="15"/>
  <c r="H13" i="15" s="1"/>
  <c r="H14" i="15" s="1"/>
  <c r="G12" i="15"/>
  <c r="F12" i="15"/>
  <c r="F13" i="15" s="1"/>
  <c r="F14" i="15" s="1"/>
  <c r="E12" i="15"/>
  <c r="D12" i="15"/>
  <c r="D13" i="15" s="1"/>
  <c r="D14" i="15" s="1"/>
  <c r="C12" i="15"/>
  <c r="B12" i="15"/>
  <c r="B13" i="15" s="1"/>
  <c r="B14" i="15" s="1"/>
  <c r="A12" i="15"/>
  <c r="S9" i="15"/>
  <c r="Q9" i="15"/>
  <c r="O9" i="15"/>
  <c r="M9" i="15"/>
  <c r="K9" i="15"/>
  <c r="I9" i="15"/>
  <c r="G9" i="15"/>
  <c r="E9" i="15"/>
  <c r="C9" i="15"/>
  <c r="A9" i="15"/>
  <c r="S5" i="15"/>
  <c r="R5" i="15"/>
  <c r="R9" i="15" s="1"/>
  <c r="Q5" i="15"/>
  <c r="P5" i="15"/>
  <c r="P9" i="15" s="1"/>
  <c r="O5" i="15"/>
  <c r="N5" i="15"/>
  <c r="N9" i="15" s="1"/>
  <c r="M5" i="15"/>
  <c r="L5" i="15"/>
  <c r="L9" i="15" s="1"/>
  <c r="K5" i="15"/>
  <c r="J5" i="15"/>
  <c r="J9" i="15" s="1"/>
  <c r="I5" i="15"/>
  <c r="H5" i="15"/>
  <c r="H9" i="15" s="1"/>
  <c r="G5" i="15"/>
  <c r="F5" i="15"/>
  <c r="F9" i="15" s="1"/>
  <c r="E5" i="15"/>
  <c r="D5" i="15"/>
  <c r="D9" i="15" s="1"/>
  <c r="C5" i="15"/>
  <c r="B5" i="15"/>
  <c r="B9" i="15" s="1"/>
  <c r="A5" i="15"/>
  <c r="S5" i="22"/>
  <c r="S9" i="22" s="1"/>
  <c r="R5" i="22"/>
  <c r="R9" i="22" s="1"/>
  <c r="Q5" i="22"/>
  <c r="Q9" i="22" s="1"/>
  <c r="P5" i="22"/>
  <c r="P9" i="22" s="1"/>
  <c r="O5" i="22"/>
  <c r="O9" i="22" s="1"/>
  <c r="N5" i="22"/>
  <c r="N9" i="22" s="1"/>
  <c r="M5" i="22"/>
  <c r="M9" i="22" s="1"/>
  <c r="L5" i="22"/>
  <c r="L9" i="22" s="1"/>
  <c r="K5" i="22"/>
  <c r="K9" i="22" s="1"/>
  <c r="J5" i="22"/>
  <c r="J9" i="22" s="1"/>
  <c r="I5" i="22"/>
  <c r="I9" i="22" s="1"/>
  <c r="H5" i="22"/>
  <c r="H9" i="22" s="1"/>
  <c r="G5" i="22"/>
  <c r="G9" i="22" s="1"/>
  <c r="F5" i="22"/>
  <c r="F9" i="22" s="1"/>
  <c r="E5" i="22"/>
  <c r="E9" i="22" s="1"/>
  <c r="D5" i="22"/>
  <c r="D9" i="22" s="1"/>
  <c r="C5" i="22"/>
  <c r="C9" i="22" s="1"/>
  <c r="B5" i="22"/>
  <c r="B9" i="22" s="1"/>
  <c r="A5" i="22"/>
  <c r="A9" i="22" s="1"/>
  <c r="R9" i="21"/>
  <c r="P9" i="21"/>
  <c r="N9" i="21"/>
  <c r="L9" i="21"/>
  <c r="J9" i="21"/>
  <c r="H9" i="21"/>
  <c r="F9" i="21"/>
  <c r="D9" i="21"/>
  <c r="B9" i="21"/>
  <c r="S5" i="21"/>
  <c r="S9" i="21" s="1"/>
  <c r="R5" i="21"/>
  <c r="Q5" i="21"/>
  <c r="Q9" i="21" s="1"/>
  <c r="P5" i="21"/>
  <c r="O5" i="21"/>
  <c r="O9" i="21" s="1"/>
  <c r="N5" i="21"/>
  <c r="M5" i="21"/>
  <c r="M9" i="21" s="1"/>
  <c r="L5" i="21"/>
  <c r="K5" i="21"/>
  <c r="K9" i="21" s="1"/>
  <c r="J5" i="21"/>
  <c r="I5" i="21"/>
  <c r="I9" i="21" s="1"/>
  <c r="H5" i="21"/>
  <c r="G5" i="21"/>
  <c r="G9" i="21" s="1"/>
  <c r="F5" i="21"/>
  <c r="E5" i="21"/>
  <c r="E9" i="21" s="1"/>
  <c r="D5" i="21"/>
  <c r="C5" i="21"/>
  <c r="C9" i="21" s="1"/>
  <c r="B5" i="21"/>
  <c r="A5" i="21"/>
  <c r="A9" i="21" s="1"/>
  <c r="R9" i="7"/>
  <c r="P9" i="7"/>
  <c r="N9" i="7"/>
  <c r="L9" i="7"/>
  <c r="J9" i="7"/>
  <c r="H9" i="7"/>
  <c r="F9" i="7"/>
  <c r="D9" i="7"/>
  <c r="B9" i="7"/>
  <c r="S5" i="7"/>
  <c r="S9" i="7" s="1"/>
  <c r="R5" i="7"/>
  <c r="Q5" i="7"/>
  <c r="Q9" i="7" s="1"/>
  <c r="P5" i="7"/>
  <c r="O5" i="7"/>
  <c r="O9" i="7" s="1"/>
  <c r="N5" i="7"/>
  <c r="M5" i="7"/>
  <c r="M9" i="7" s="1"/>
  <c r="L5" i="7"/>
  <c r="K5" i="7"/>
  <c r="K9" i="7" s="1"/>
  <c r="J5" i="7"/>
  <c r="I5" i="7"/>
  <c r="I9" i="7" s="1"/>
  <c r="H5" i="7"/>
  <c r="G5" i="7"/>
  <c r="G9" i="7" s="1"/>
  <c r="F5" i="7"/>
  <c r="E5" i="7"/>
  <c r="E9" i="7" s="1"/>
  <c r="D5" i="7"/>
  <c r="C5" i="7"/>
  <c r="C9" i="7" s="1"/>
  <c r="B5" i="7"/>
  <c r="A5" i="7"/>
  <c r="A9" i="7" s="1"/>
  <c r="R9" i="8"/>
  <c r="P9" i="8"/>
  <c r="N9" i="8"/>
  <c r="L9" i="8"/>
  <c r="J9" i="8"/>
  <c r="H9" i="8"/>
  <c r="F9" i="8"/>
  <c r="D9" i="8"/>
  <c r="B9" i="8"/>
  <c r="S5" i="8"/>
  <c r="S9" i="8" s="1"/>
  <c r="R5" i="8"/>
  <c r="Q5" i="8"/>
  <c r="Q9" i="8" s="1"/>
  <c r="P5" i="8"/>
  <c r="O5" i="8"/>
  <c r="O9" i="8" s="1"/>
  <c r="N5" i="8"/>
  <c r="M5" i="8"/>
  <c r="M9" i="8" s="1"/>
  <c r="L5" i="8"/>
  <c r="K5" i="8"/>
  <c r="K9" i="8" s="1"/>
  <c r="J5" i="8"/>
  <c r="I5" i="8"/>
  <c r="I9" i="8" s="1"/>
  <c r="H5" i="8"/>
  <c r="G5" i="8"/>
  <c r="G9" i="8" s="1"/>
  <c r="F5" i="8"/>
  <c r="E5" i="8"/>
  <c r="E9" i="8" s="1"/>
  <c r="D5" i="8"/>
  <c r="C5" i="8"/>
  <c r="C9" i="8" s="1"/>
  <c r="B5" i="8"/>
  <c r="A5" i="8"/>
  <c r="A9" i="8" s="1"/>
  <c r="R9" i="6"/>
  <c r="P9" i="6"/>
  <c r="N9" i="6"/>
  <c r="L9" i="6"/>
  <c r="J9" i="6"/>
  <c r="H9" i="6"/>
  <c r="F9" i="6"/>
  <c r="D9" i="6"/>
  <c r="B9" i="6"/>
  <c r="S5" i="6"/>
  <c r="S9" i="6" s="1"/>
  <c r="R5" i="6"/>
  <c r="Q5" i="6"/>
  <c r="Q9" i="6" s="1"/>
  <c r="P5" i="6"/>
  <c r="O5" i="6"/>
  <c r="O9" i="6" s="1"/>
  <c r="N5" i="6"/>
  <c r="M5" i="6"/>
  <c r="M9" i="6" s="1"/>
  <c r="L5" i="6"/>
  <c r="K5" i="6"/>
  <c r="K9" i="6" s="1"/>
  <c r="J5" i="6"/>
  <c r="I5" i="6"/>
  <c r="I9" i="6" s="1"/>
  <c r="H5" i="6"/>
  <c r="G5" i="6"/>
  <c r="G9" i="6" s="1"/>
  <c r="F5" i="6"/>
  <c r="E5" i="6"/>
  <c r="E9" i="6" s="1"/>
  <c r="D5" i="6"/>
  <c r="C5" i="6"/>
  <c r="C9" i="6" s="1"/>
  <c r="B5" i="6"/>
  <c r="A5" i="6"/>
  <c r="A9" i="6" s="1"/>
  <c r="R9" i="5"/>
  <c r="P9" i="5"/>
  <c r="N9" i="5"/>
  <c r="L9" i="5"/>
  <c r="J9" i="5"/>
  <c r="H9" i="5"/>
  <c r="F9" i="5"/>
  <c r="D9" i="5"/>
  <c r="B9" i="5"/>
  <c r="S5" i="5"/>
  <c r="S9" i="5" s="1"/>
  <c r="R5" i="5"/>
  <c r="Q5" i="5"/>
  <c r="Q9" i="5" s="1"/>
  <c r="P5" i="5"/>
  <c r="O5" i="5"/>
  <c r="O9" i="5" s="1"/>
  <c r="N5" i="5"/>
  <c r="M5" i="5"/>
  <c r="M9" i="5" s="1"/>
  <c r="L5" i="5"/>
  <c r="K5" i="5"/>
  <c r="K9" i="5" s="1"/>
  <c r="J5" i="5"/>
  <c r="I5" i="5"/>
  <c r="I9" i="5" s="1"/>
  <c r="H5" i="5"/>
  <c r="G5" i="5"/>
  <c r="G9" i="5" s="1"/>
  <c r="F5" i="5"/>
  <c r="E5" i="5"/>
  <c r="E9" i="5" s="1"/>
  <c r="D5" i="5"/>
  <c r="C5" i="5"/>
  <c r="C9" i="5" s="1"/>
  <c r="B5" i="5"/>
  <c r="A5" i="5"/>
  <c r="A9" i="5" s="1"/>
  <c r="R9" i="14"/>
  <c r="P9" i="14"/>
  <c r="N9" i="14"/>
  <c r="L9" i="14"/>
  <c r="J9" i="14"/>
  <c r="H9" i="14"/>
  <c r="F9" i="14"/>
  <c r="D9" i="14"/>
  <c r="B9" i="14"/>
  <c r="S5" i="14"/>
  <c r="S9" i="14" s="1"/>
  <c r="R5" i="14"/>
  <c r="Q5" i="14"/>
  <c r="Q9" i="14" s="1"/>
  <c r="P5" i="14"/>
  <c r="O5" i="14"/>
  <c r="O9" i="14" s="1"/>
  <c r="N5" i="14"/>
  <c r="M5" i="14"/>
  <c r="M9" i="14" s="1"/>
  <c r="L5" i="14"/>
  <c r="K5" i="14"/>
  <c r="K9" i="14" s="1"/>
  <c r="J5" i="14"/>
  <c r="I5" i="14"/>
  <c r="I9" i="14" s="1"/>
  <c r="H5" i="14"/>
  <c r="G5" i="14"/>
  <c r="G9" i="14" s="1"/>
  <c r="F5" i="14"/>
  <c r="E5" i="14"/>
  <c r="E9" i="14" s="1"/>
  <c r="D5" i="14"/>
  <c r="C5" i="14"/>
  <c r="C9" i="14" s="1"/>
  <c r="B5" i="14"/>
  <c r="A5" i="14"/>
  <c r="A9" i="14" s="1"/>
  <c r="R9" i="12"/>
  <c r="P9" i="12"/>
  <c r="N9" i="12"/>
  <c r="L9" i="12"/>
  <c r="J9" i="12"/>
  <c r="H9" i="12"/>
  <c r="F9" i="12"/>
  <c r="D9" i="12"/>
  <c r="B9" i="12"/>
  <c r="S5" i="12"/>
  <c r="S9" i="12" s="1"/>
  <c r="R5" i="12"/>
  <c r="Q5" i="12"/>
  <c r="Q9" i="12" s="1"/>
  <c r="P5" i="12"/>
  <c r="O5" i="12"/>
  <c r="O9" i="12" s="1"/>
  <c r="N5" i="12"/>
  <c r="M5" i="12"/>
  <c r="M9" i="12" s="1"/>
  <c r="L5" i="12"/>
  <c r="K5" i="12"/>
  <c r="K9" i="12" s="1"/>
  <c r="J5" i="12"/>
  <c r="I5" i="12"/>
  <c r="I9" i="12" s="1"/>
  <c r="H5" i="12"/>
  <c r="G5" i="12"/>
  <c r="G9" i="12" s="1"/>
  <c r="F5" i="12"/>
  <c r="E5" i="12"/>
  <c r="E9" i="12" s="1"/>
  <c r="D5" i="12"/>
  <c r="C5" i="12"/>
  <c r="C9" i="12" s="1"/>
  <c r="B5" i="12"/>
  <c r="A5" i="12"/>
  <c r="A9" i="12" s="1"/>
  <c r="R9" i="11"/>
  <c r="P9" i="11"/>
  <c r="N9" i="11"/>
  <c r="L9" i="11"/>
  <c r="J9" i="11"/>
  <c r="H9" i="11"/>
  <c r="F9" i="11"/>
  <c r="D9" i="11"/>
  <c r="B9" i="11"/>
  <c r="S5" i="11"/>
  <c r="S9" i="11" s="1"/>
  <c r="R5" i="11"/>
  <c r="Q5" i="11"/>
  <c r="Q9" i="11" s="1"/>
  <c r="P5" i="11"/>
  <c r="O5" i="11"/>
  <c r="O9" i="11" s="1"/>
  <c r="N5" i="11"/>
  <c r="M5" i="11"/>
  <c r="M9" i="11" s="1"/>
  <c r="L5" i="11"/>
  <c r="K5" i="11"/>
  <c r="K9" i="11" s="1"/>
  <c r="J5" i="11"/>
  <c r="I5" i="11"/>
  <c r="I9" i="11" s="1"/>
  <c r="H5" i="11"/>
  <c r="G5" i="11"/>
  <c r="G9" i="11" s="1"/>
  <c r="F5" i="11"/>
  <c r="E5" i="11"/>
  <c r="E9" i="11" s="1"/>
  <c r="D5" i="11"/>
  <c r="C5" i="11"/>
  <c r="C9" i="11" s="1"/>
  <c r="B5" i="11"/>
  <c r="A5" i="11"/>
  <c r="A9" i="11" s="1"/>
  <c r="S5" i="4"/>
  <c r="S9" i="4" s="1"/>
  <c r="R5" i="4"/>
  <c r="R9" i="4" s="1"/>
  <c r="Q5" i="4"/>
  <c r="Q9" i="4" s="1"/>
  <c r="P5" i="4"/>
  <c r="P9" i="4" s="1"/>
  <c r="O5" i="4"/>
  <c r="O9" i="4" s="1"/>
  <c r="N5" i="4"/>
  <c r="N9" i="4" s="1"/>
  <c r="M5" i="4"/>
  <c r="M9" i="4" s="1"/>
  <c r="L5" i="4"/>
  <c r="L9" i="4" s="1"/>
  <c r="K5" i="4"/>
  <c r="K9" i="4" s="1"/>
  <c r="J5" i="4"/>
  <c r="J9" i="4" s="1"/>
  <c r="I5" i="4"/>
  <c r="I9" i="4" s="1"/>
  <c r="H5" i="4"/>
  <c r="H9" i="4" s="1"/>
  <c r="G5" i="4"/>
  <c r="G9" i="4" s="1"/>
  <c r="F5" i="4"/>
  <c r="F9" i="4" s="1"/>
  <c r="E5" i="4"/>
  <c r="E9" i="4" s="1"/>
  <c r="D5" i="4"/>
  <c r="D9" i="4" s="1"/>
  <c r="C5" i="4"/>
  <c r="C9" i="4" s="1"/>
  <c r="B5" i="4"/>
  <c r="B9" i="4" s="1"/>
  <c r="A5" i="4"/>
  <c r="A9" i="4" s="1"/>
  <c r="S13" i="9"/>
  <c r="S14" i="9" s="1"/>
  <c r="Q13" i="9"/>
  <c r="Q14" i="9" s="1"/>
  <c r="O13" i="9"/>
  <c r="O14" i="9" s="1"/>
  <c r="M13" i="9"/>
  <c r="M14" i="9" s="1"/>
  <c r="K13" i="9"/>
  <c r="K14" i="9" s="1"/>
  <c r="I13" i="9"/>
  <c r="I14" i="9" s="1"/>
  <c r="G13" i="9"/>
  <c r="G14" i="9" s="1"/>
  <c r="E13" i="9"/>
  <c r="E14" i="9" s="1"/>
  <c r="C13" i="9"/>
  <c r="C14" i="9" s="1"/>
  <c r="A13" i="9"/>
  <c r="A14" i="9" s="1"/>
  <c r="S12" i="9"/>
  <c r="R12" i="9"/>
  <c r="R13" i="9" s="1"/>
  <c r="R14" i="9" s="1"/>
  <c r="Q12" i="9"/>
  <c r="P12" i="9"/>
  <c r="P13" i="9" s="1"/>
  <c r="P14" i="9" s="1"/>
  <c r="O12" i="9"/>
  <c r="N12" i="9"/>
  <c r="N13" i="9" s="1"/>
  <c r="N14" i="9" s="1"/>
  <c r="M12" i="9"/>
  <c r="L12" i="9"/>
  <c r="L13" i="9" s="1"/>
  <c r="L14" i="9" s="1"/>
  <c r="K12" i="9"/>
  <c r="J12" i="9"/>
  <c r="J13" i="9" s="1"/>
  <c r="J14" i="9" s="1"/>
  <c r="I12" i="9"/>
  <c r="H12" i="9"/>
  <c r="H13" i="9" s="1"/>
  <c r="H14" i="9" s="1"/>
  <c r="G12" i="9"/>
  <c r="F12" i="9"/>
  <c r="F13" i="9" s="1"/>
  <c r="F14" i="9" s="1"/>
  <c r="E12" i="9"/>
  <c r="D12" i="9"/>
  <c r="D13" i="9" s="1"/>
  <c r="D14" i="9" s="1"/>
  <c r="C12" i="9"/>
  <c r="B12" i="9"/>
  <c r="B13" i="9" s="1"/>
  <c r="B14" i="9" s="1"/>
  <c r="A12" i="9"/>
  <c r="S9" i="9"/>
  <c r="Q9" i="9"/>
  <c r="O9" i="9"/>
  <c r="M9" i="9"/>
  <c r="K9" i="9"/>
  <c r="I9" i="9"/>
  <c r="G9" i="9"/>
  <c r="E9" i="9"/>
  <c r="C9" i="9"/>
  <c r="A9" i="9"/>
  <c r="S5" i="9"/>
  <c r="R5" i="9"/>
  <c r="R9" i="9" s="1"/>
  <c r="Q5" i="9"/>
  <c r="P5" i="9"/>
  <c r="P9" i="9" s="1"/>
  <c r="O5" i="9"/>
  <c r="N5" i="9"/>
  <c r="N9" i="9" s="1"/>
  <c r="M5" i="9"/>
  <c r="L5" i="9"/>
  <c r="L9" i="9" s="1"/>
  <c r="K5" i="9"/>
  <c r="J5" i="9"/>
  <c r="J9" i="9" s="1"/>
  <c r="I5" i="9"/>
  <c r="H5" i="9"/>
  <c r="H9" i="9" s="1"/>
  <c r="G5" i="9"/>
  <c r="F5" i="9"/>
  <c r="F9" i="9" s="1"/>
  <c r="E5" i="9"/>
  <c r="D5" i="9"/>
  <c r="D9" i="9" s="1"/>
  <c r="C5" i="9"/>
  <c r="B5" i="9"/>
  <c r="B9" i="9" s="1"/>
  <c r="A5" i="9"/>
  <c r="S13" i="10"/>
  <c r="S14" i="10" s="1"/>
  <c r="Q13" i="10"/>
  <c r="Q14" i="10" s="1"/>
  <c r="O13" i="10"/>
  <c r="O14" i="10" s="1"/>
  <c r="M13" i="10"/>
  <c r="M14" i="10" s="1"/>
  <c r="K13" i="10"/>
  <c r="K14" i="10" s="1"/>
  <c r="I13" i="10"/>
  <c r="I14" i="10" s="1"/>
  <c r="G13" i="10"/>
  <c r="G14" i="10" s="1"/>
  <c r="E13" i="10"/>
  <c r="E14" i="10" s="1"/>
  <c r="C13" i="10"/>
  <c r="C14" i="10" s="1"/>
  <c r="A13" i="10"/>
  <c r="A14" i="10" s="1"/>
  <c r="S12" i="10"/>
  <c r="R12" i="10"/>
  <c r="R13" i="10" s="1"/>
  <c r="R14" i="10" s="1"/>
  <c r="Q12" i="10"/>
  <c r="P12" i="10"/>
  <c r="P13" i="10" s="1"/>
  <c r="P14" i="10" s="1"/>
  <c r="O12" i="10"/>
  <c r="N12" i="10"/>
  <c r="N13" i="10" s="1"/>
  <c r="N14" i="10" s="1"/>
  <c r="M12" i="10"/>
  <c r="L12" i="10"/>
  <c r="L13" i="10" s="1"/>
  <c r="L14" i="10" s="1"/>
  <c r="K12" i="10"/>
  <c r="J12" i="10"/>
  <c r="J13" i="10" s="1"/>
  <c r="J14" i="10" s="1"/>
  <c r="I12" i="10"/>
  <c r="H12" i="10"/>
  <c r="H13" i="10" s="1"/>
  <c r="H14" i="10" s="1"/>
  <c r="G12" i="10"/>
  <c r="F12" i="10"/>
  <c r="F13" i="10" s="1"/>
  <c r="F14" i="10" s="1"/>
  <c r="E12" i="10"/>
  <c r="D12" i="10"/>
  <c r="D13" i="10" s="1"/>
  <c r="D14" i="10" s="1"/>
  <c r="C12" i="10"/>
  <c r="B12" i="10"/>
  <c r="B13" i="10" s="1"/>
  <c r="B14" i="10" s="1"/>
  <c r="A12" i="10"/>
  <c r="S9" i="10"/>
  <c r="Q9" i="10"/>
  <c r="O9" i="10"/>
  <c r="M9" i="10"/>
  <c r="K9" i="10"/>
  <c r="I9" i="10"/>
  <c r="G9" i="10"/>
  <c r="E9" i="10"/>
  <c r="C9" i="10"/>
  <c r="A9" i="10"/>
  <c r="S5" i="10"/>
  <c r="R5" i="10"/>
  <c r="R9" i="10" s="1"/>
  <c r="Q5" i="10"/>
  <c r="P5" i="10"/>
  <c r="P9" i="10" s="1"/>
  <c r="O5" i="10"/>
  <c r="N5" i="10"/>
  <c r="N9" i="10" s="1"/>
  <c r="M5" i="10"/>
  <c r="L5" i="10"/>
  <c r="L9" i="10" s="1"/>
  <c r="K5" i="10"/>
  <c r="J5" i="10"/>
  <c r="J9" i="10" s="1"/>
  <c r="I5" i="10"/>
  <c r="H5" i="10"/>
  <c r="H9" i="10" s="1"/>
  <c r="G5" i="10"/>
  <c r="F5" i="10"/>
  <c r="F9" i="10" s="1"/>
  <c r="E5" i="10"/>
  <c r="D5" i="10"/>
  <c r="D9" i="10" s="1"/>
  <c r="C5" i="10"/>
  <c r="B5" i="10"/>
  <c r="B9" i="10" s="1"/>
  <c r="A5" i="10"/>
  <c r="S13" i="3"/>
  <c r="S14" i="3" s="1"/>
  <c r="Q13" i="3"/>
  <c r="Q14" i="3" s="1"/>
  <c r="O13" i="3"/>
  <c r="O14" i="3" s="1"/>
  <c r="M13" i="3"/>
  <c r="M14" i="3" s="1"/>
  <c r="K13" i="3"/>
  <c r="K14" i="3" s="1"/>
  <c r="I13" i="3"/>
  <c r="I14" i="3" s="1"/>
  <c r="G13" i="3"/>
  <c r="G14" i="3" s="1"/>
  <c r="E13" i="3"/>
  <c r="E14" i="3" s="1"/>
  <c r="C13" i="3"/>
  <c r="C14" i="3" s="1"/>
  <c r="A13" i="3"/>
  <c r="A14" i="3" s="1"/>
  <c r="S12" i="3"/>
  <c r="R12" i="3"/>
  <c r="R13" i="3" s="1"/>
  <c r="R14" i="3" s="1"/>
  <c r="Q12" i="3"/>
  <c r="P12" i="3"/>
  <c r="P13" i="3" s="1"/>
  <c r="P14" i="3" s="1"/>
  <c r="O12" i="3"/>
  <c r="N12" i="3"/>
  <c r="N13" i="3" s="1"/>
  <c r="N14" i="3" s="1"/>
  <c r="M12" i="3"/>
  <c r="L12" i="3"/>
  <c r="L13" i="3" s="1"/>
  <c r="L14" i="3" s="1"/>
  <c r="K12" i="3"/>
  <c r="J12" i="3"/>
  <c r="J13" i="3" s="1"/>
  <c r="J14" i="3" s="1"/>
  <c r="I12" i="3"/>
  <c r="H12" i="3"/>
  <c r="H13" i="3" s="1"/>
  <c r="H14" i="3" s="1"/>
  <c r="G12" i="3"/>
  <c r="F12" i="3"/>
  <c r="F13" i="3" s="1"/>
  <c r="F14" i="3" s="1"/>
  <c r="E12" i="3"/>
  <c r="D12" i="3"/>
  <c r="D13" i="3" s="1"/>
  <c r="D14" i="3" s="1"/>
  <c r="C12" i="3"/>
  <c r="B12" i="3"/>
  <c r="B13" i="3" s="1"/>
  <c r="B14" i="3" s="1"/>
  <c r="A12" i="3"/>
  <c r="S9" i="3"/>
  <c r="Q9" i="3"/>
  <c r="O9" i="3"/>
  <c r="M9" i="3"/>
  <c r="K9" i="3"/>
  <c r="I9" i="3"/>
  <c r="G9" i="3"/>
  <c r="E9" i="3"/>
  <c r="C9" i="3"/>
  <c r="A9" i="3"/>
  <c r="S5" i="3"/>
  <c r="R5" i="3"/>
  <c r="R9" i="3" s="1"/>
  <c r="Q5" i="3"/>
  <c r="P5" i="3"/>
  <c r="P9" i="3" s="1"/>
  <c r="O5" i="3"/>
  <c r="N5" i="3"/>
  <c r="N9" i="3" s="1"/>
  <c r="M5" i="3"/>
  <c r="L5" i="3"/>
  <c r="L9" i="3" s="1"/>
  <c r="K5" i="3"/>
  <c r="J5" i="3"/>
  <c r="J9" i="3" s="1"/>
  <c r="I5" i="3"/>
  <c r="H5" i="3"/>
  <c r="H9" i="3" s="1"/>
  <c r="G5" i="3"/>
  <c r="F5" i="3"/>
  <c r="F9" i="3" s="1"/>
  <c r="E5" i="3"/>
  <c r="D5" i="3"/>
  <c r="D9" i="3" s="1"/>
  <c r="C5" i="3"/>
  <c r="B5" i="3"/>
  <c r="B9" i="3" s="1"/>
  <c r="A5" i="3"/>
  <c r="S13" i="13"/>
  <c r="S14" i="13" s="1"/>
  <c r="Q13" i="13"/>
  <c r="Q14" i="13" s="1"/>
  <c r="O13" i="13"/>
  <c r="O14" i="13" s="1"/>
  <c r="M13" i="13"/>
  <c r="M14" i="13" s="1"/>
  <c r="K13" i="13"/>
  <c r="K14" i="13" s="1"/>
  <c r="I13" i="13"/>
  <c r="I14" i="13" s="1"/>
  <c r="G13" i="13"/>
  <c r="G14" i="13" s="1"/>
  <c r="E13" i="13"/>
  <c r="E14" i="13" s="1"/>
  <c r="C13" i="13"/>
  <c r="C14" i="13" s="1"/>
  <c r="A13" i="13"/>
  <c r="A14" i="13" s="1"/>
  <c r="S12" i="13"/>
  <c r="R12" i="13"/>
  <c r="R13" i="13" s="1"/>
  <c r="R14" i="13" s="1"/>
  <c r="Q12" i="13"/>
  <c r="P12" i="13"/>
  <c r="P13" i="13" s="1"/>
  <c r="P14" i="13" s="1"/>
  <c r="O12" i="13"/>
  <c r="N12" i="13"/>
  <c r="N13" i="13" s="1"/>
  <c r="N14" i="13" s="1"/>
  <c r="M12" i="13"/>
  <c r="L12" i="13"/>
  <c r="L13" i="13" s="1"/>
  <c r="L14" i="13" s="1"/>
  <c r="K12" i="13"/>
  <c r="J12" i="13"/>
  <c r="J13" i="13" s="1"/>
  <c r="J14" i="13" s="1"/>
  <c r="I12" i="13"/>
  <c r="H12" i="13"/>
  <c r="H13" i="13" s="1"/>
  <c r="H14" i="13" s="1"/>
  <c r="G12" i="13"/>
  <c r="F12" i="13"/>
  <c r="F13" i="13" s="1"/>
  <c r="F14" i="13" s="1"/>
  <c r="E12" i="13"/>
  <c r="D12" i="13"/>
  <c r="D13" i="13" s="1"/>
  <c r="D14" i="13" s="1"/>
  <c r="C12" i="13"/>
  <c r="B12" i="13"/>
  <c r="B13" i="13" s="1"/>
  <c r="B14" i="13" s="1"/>
  <c r="A12" i="13"/>
  <c r="S9" i="13"/>
  <c r="Q9" i="13"/>
  <c r="O9" i="13"/>
  <c r="M9" i="13"/>
  <c r="K9" i="13"/>
  <c r="I9" i="13"/>
  <c r="G9" i="13"/>
  <c r="E9" i="13"/>
  <c r="C9" i="13"/>
  <c r="A9" i="13"/>
  <c r="S5" i="13"/>
  <c r="R5" i="13"/>
  <c r="R9" i="13" s="1"/>
  <c r="Q5" i="13"/>
  <c r="P5" i="13"/>
  <c r="P9" i="13" s="1"/>
  <c r="O5" i="13"/>
  <c r="N5" i="13"/>
  <c r="N9" i="13" s="1"/>
  <c r="M5" i="13"/>
  <c r="L5" i="13"/>
  <c r="L9" i="13" s="1"/>
  <c r="K5" i="13"/>
  <c r="J5" i="13"/>
  <c r="J9" i="13" s="1"/>
  <c r="I5" i="13"/>
  <c r="H5" i="13"/>
  <c r="H9" i="13" s="1"/>
  <c r="G5" i="13"/>
  <c r="F5" i="13"/>
  <c r="F9" i="13" s="1"/>
  <c r="E5" i="13"/>
  <c r="D5" i="13"/>
  <c r="D9" i="13" s="1"/>
  <c r="C5" i="13"/>
  <c r="B5" i="13"/>
  <c r="B9" i="13" s="1"/>
  <c r="A5" i="13"/>
  <c r="S13" i="2"/>
  <c r="S14" i="2" s="1"/>
  <c r="Q13" i="2"/>
  <c r="Q14" i="2" s="1"/>
  <c r="O13" i="2"/>
  <c r="O14" i="2" s="1"/>
  <c r="M13" i="2"/>
  <c r="M14" i="2" s="1"/>
  <c r="K13" i="2"/>
  <c r="K14" i="2" s="1"/>
  <c r="I13" i="2"/>
  <c r="I14" i="2" s="1"/>
  <c r="G13" i="2"/>
  <c r="G14" i="2" s="1"/>
  <c r="E13" i="2"/>
  <c r="E14" i="2" s="1"/>
  <c r="C13" i="2"/>
  <c r="C14" i="2" s="1"/>
  <c r="A13" i="2"/>
  <c r="A14" i="2" s="1"/>
  <c r="S12" i="2"/>
  <c r="R12" i="2"/>
  <c r="R13" i="2" s="1"/>
  <c r="R14" i="2" s="1"/>
  <c r="Q12" i="2"/>
  <c r="P12" i="2"/>
  <c r="P13" i="2" s="1"/>
  <c r="P14" i="2" s="1"/>
  <c r="O12" i="2"/>
  <c r="N12" i="2"/>
  <c r="N13" i="2" s="1"/>
  <c r="N14" i="2" s="1"/>
  <c r="M12" i="2"/>
  <c r="L12" i="2"/>
  <c r="L13" i="2" s="1"/>
  <c r="L14" i="2" s="1"/>
  <c r="K12" i="2"/>
  <c r="J12" i="2"/>
  <c r="J13" i="2" s="1"/>
  <c r="J14" i="2" s="1"/>
  <c r="I12" i="2"/>
  <c r="H12" i="2"/>
  <c r="H13" i="2" s="1"/>
  <c r="H14" i="2" s="1"/>
  <c r="G12" i="2"/>
  <c r="F12" i="2"/>
  <c r="F13" i="2" s="1"/>
  <c r="F14" i="2" s="1"/>
  <c r="E12" i="2"/>
  <c r="D12" i="2"/>
  <c r="D13" i="2" s="1"/>
  <c r="D14" i="2" s="1"/>
  <c r="C12" i="2"/>
  <c r="B12" i="2"/>
  <c r="B13" i="2" s="1"/>
  <c r="B14" i="2" s="1"/>
  <c r="A12" i="2"/>
  <c r="S9" i="2"/>
  <c r="Q9" i="2"/>
  <c r="O9" i="2"/>
  <c r="M9" i="2"/>
  <c r="K9" i="2"/>
  <c r="I9" i="2"/>
  <c r="G9" i="2"/>
  <c r="E9" i="2"/>
  <c r="C9" i="2"/>
  <c r="A9" i="2"/>
  <c r="S5" i="2"/>
  <c r="R5" i="2"/>
  <c r="R9" i="2" s="1"/>
  <c r="Q5" i="2"/>
  <c r="P5" i="2"/>
  <c r="P9" i="2" s="1"/>
  <c r="O5" i="2"/>
  <c r="N5" i="2"/>
  <c r="N9" i="2" s="1"/>
  <c r="M5" i="2"/>
  <c r="L5" i="2"/>
  <c r="L9" i="2" s="1"/>
  <c r="K5" i="2"/>
  <c r="J5" i="2"/>
  <c r="J9" i="2" s="1"/>
  <c r="I5" i="2"/>
  <c r="H5" i="2"/>
  <c r="H9" i="2" s="1"/>
  <c r="G5" i="2"/>
  <c r="F5" i="2"/>
  <c r="F9" i="2" s="1"/>
  <c r="E5" i="2"/>
  <c r="D5" i="2"/>
  <c r="D9" i="2" s="1"/>
  <c r="C5" i="2"/>
  <c r="B5" i="2"/>
  <c r="B9" i="2" s="1"/>
  <c r="A5" i="2"/>
  <c r="S13" i="1"/>
  <c r="S14" i="1" s="1"/>
  <c r="Q13" i="1"/>
  <c r="Q14" i="1" s="1"/>
  <c r="O13" i="1"/>
  <c r="O14" i="1" s="1"/>
  <c r="M13" i="1"/>
  <c r="M14" i="1" s="1"/>
  <c r="K13" i="1"/>
  <c r="K14" i="1" s="1"/>
  <c r="I13" i="1"/>
  <c r="I14" i="1" s="1"/>
  <c r="G13" i="1"/>
  <c r="G14" i="1" s="1"/>
  <c r="E13" i="1"/>
  <c r="E14" i="1" s="1"/>
  <c r="C13" i="1"/>
  <c r="C14" i="1" s="1"/>
  <c r="A13" i="1"/>
  <c r="A14" i="1" s="1"/>
  <c r="S12" i="1"/>
  <c r="R12" i="1"/>
  <c r="R13" i="1" s="1"/>
  <c r="R14" i="1" s="1"/>
  <c r="Q12" i="1"/>
  <c r="P12" i="1"/>
  <c r="P13" i="1" s="1"/>
  <c r="P14" i="1" s="1"/>
  <c r="O12" i="1"/>
  <c r="N12" i="1"/>
  <c r="N13" i="1" s="1"/>
  <c r="N14" i="1" s="1"/>
  <c r="M12" i="1"/>
  <c r="L12" i="1"/>
  <c r="L13" i="1" s="1"/>
  <c r="L14" i="1" s="1"/>
  <c r="K12" i="1"/>
  <c r="J12" i="1"/>
  <c r="J13" i="1" s="1"/>
  <c r="J14" i="1" s="1"/>
  <c r="I12" i="1"/>
  <c r="H12" i="1"/>
  <c r="H13" i="1" s="1"/>
  <c r="H14" i="1" s="1"/>
  <c r="G12" i="1"/>
  <c r="F12" i="1"/>
  <c r="F13" i="1" s="1"/>
  <c r="F14" i="1" s="1"/>
  <c r="E12" i="1"/>
  <c r="D12" i="1"/>
  <c r="D13" i="1" s="1"/>
  <c r="D14" i="1" s="1"/>
  <c r="C12" i="1"/>
  <c r="B12" i="1"/>
  <c r="B13" i="1" s="1"/>
  <c r="B14" i="1" s="1"/>
  <c r="A12" i="1"/>
  <c r="S9" i="1"/>
  <c r="Q9" i="1"/>
  <c r="O9" i="1"/>
  <c r="M9" i="1"/>
  <c r="K9" i="1"/>
  <c r="I9" i="1"/>
  <c r="G9" i="1"/>
  <c r="E9" i="1"/>
  <c r="C9" i="1"/>
  <c r="A9" i="1"/>
  <c r="S5" i="1"/>
  <c r="R5" i="1"/>
  <c r="R9" i="1" s="1"/>
  <c r="Q5" i="1"/>
  <c r="P5" i="1"/>
  <c r="P9" i="1" s="1"/>
  <c r="O5" i="1"/>
  <c r="N5" i="1"/>
  <c r="N9" i="1" s="1"/>
  <c r="M5" i="1"/>
  <c r="L5" i="1"/>
  <c r="L9" i="1" s="1"/>
  <c r="K5" i="1"/>
  <c r="J5" i="1"/>
  <c r="J9" i="1" s="1"/>
  <c r="I5" i="1"/>
  <c r="H5" i="1"/>
  <c r="H9" i="1" s="1"/>
  <c r="G5" i="1"/>
  <c r="F5" i="1"/>
  <c r="F9" i="1" s="1"/>
  <c r="E5" i="1"/>
  <c r="D5" i="1"/>
  <c r="D9" i="1" s="1"/>
  <c r="C5" i="1"/>
  <c r="B5" i="1"/>
  <c r="B9" i="1" s="1"/>
  <c r="A5" i="1"/>
  <c r="R12" i="14" l="1"/>
  <c r="R13" i="14" s="1"/>
  <c r="R12" i="4"/>
  <c r="R13" i="4" s="1"/>
  <c r="R12" i="11"/>
  <c r="R13" i="11" s="1"/>
  <c r="R12" i="12"/>
  <c r="R13" i="12" s="1"/>
  <c r="R12" i="5"/>
  <c r="R13" i="5" s="1"/>
  <c r="R12" i="6"/>
  <c r="R13" i="6" s="1"/>
  <c r="R12" i="8"/>
  <c r="R13" i="8" s="1"/>
  <c r="R12" i="7"/>
  <c r="R13" i="7" s="1"/>
  <c r="R12" i="21"/>
  <c r="R13" i="21" s="1"/>
  <c r="R12" i="22"/>
  <c r="R13" i="22" s="1"/>
  <c r="R12" i="19"/>
  <c r="R13" i="19" s="1"/>
  <c r="R5" i="19"/>
  <c r="R9" i="19" s="1"/>
  <c r="R14" i="22" l="1"/>
  <c r="R14" i="7"/>
  <c r="R14" i="6"/>
  <c r="R14" i="12"/>
  <c r="R14" i="4"/>
  <c r="R14" i="19"/>
  <c r="R14" i="21"/>
  <c r="R14" i="8"/>
  <c r="R14" i="5"/>
  <c r="R14" i="11"/>
  <c r="R14" i="14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C12" i="22"/>
  <c r="B12" i="22"/>
  <c r="A12" i="22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A12" i="4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12" i="5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A12" i="6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A12" i="7"/>
  <c r="Q12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D12" i="21"/>
  <c r="C12" i="21"/>
  <c r="B12" i="21"/>
  <c r="A12" i="21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A12" i="8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A12" i="11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A12" i="12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A12" i="14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C12" i="19"/>
  <c r="B12" i="19"/>
  <c r="A12" i="19"/>
  <c r="S12" i="22"/>
  <c r="S12" i="4"/>
  <c r="S12" i="5"/>
  <c r="S12" i="6"/>
  <c r="S12" i="7"/>
  <c r="S12" i="21"/>
  <c r="S12" i="8"/>
  <c r="S12" i="11"/>
  <c r="S12" i="12"/>
  <c r="S12" i="14"/>
  <c r="S12" i="19"/>
  <c r="S13" i="22" l="1"/>
  <c r="Q13" i="22"/>
  <c r="P13" i="22"/>
  <c r="O13" i="22"/>
  <c r="N13" i="22"/>
  <c r="M13" i="22"/>
  <c r="L13" i="22"/>
  <c r="K13" i="22"/>
  <c r="J13" i="22"/>
  <c r="I13" i="22"/>
  <c r="H13" i="22"/>
  <c r="G13" i="22"/>
  <c r="F13" i="22"/>
  <c r="E13" i="22"/>
  <c r="D13" i="22"/>
  <c r="C13" i="22"/>
  <c r="B13" i="22"/>
  <c r="A13" i="22"/>
  <c r="S13" i="21"/>
  <c r="Q13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D13" i="21"/>
  <c r="C13" i="21"/>
  <c r="B13" i="21"/>
  <c r="A13" i="21"/>
  <c r="O14" i="21" l="1"/>
  <c r="K14" i="21"/>
  <c r="G14" i="21"/>
  <c r="C14" i="21"/>
  <c r="S14" i="21"/>
  <c r="P14" i="21"/>
  <c r="L14" i="21"/>
  <c r="J14" i="21"/>
  <c r="H14" i="21"/>
  <c r="D14" i="21"/>
  <c r="B14" i="21"/>
  <c r="A14" i="22"/>
  <c r="C14" i="22"/>
  <c r="E14" i="22"/>
  <c r="G14" i="22"/>
  <c r="I14" i="22"/>
  <c r="K14" i="22"/>
  <c r="M14" i="22"/>
  <c r="O14" i="22"/>
  <c r="Q14" i="22"/>
  <c r="B14" i="22"/>
  <c r="D14" i="22"/>
  <c r="F14" i="22"/>
  <c r="H14" i="22"/>
  <c r="J14" i="22"/>
  <c r="L14" i="22"/>
  <c r="N14" i="22"/>
  <c r="P14" i="22"/>
  <c r="S14" i="22"/>
  <c r="A14" i="21"/>
  <c r="E14" i="21"/>
  <c r="I14" i="21"/>
  <c r="M14" i="21"/>
  <c r="Q14" i="21"/>
  <c r="F14" i="21"/>
  <c r="N14" i="21"/>
  <c r="Q13" i="19"/>
  <c r="O13" i="19"/>
  <c r="M13" i="19"/>
  <c r="K13" i="19"/>
  <c r="I13" i="19"/>
  <c r="G13" i="19"/>
  <c r="E13" i="19"/>
  <c r="C13" i="19"/>
  <c r="A13" i="19"/>
  <c r="S13" i="14"/>
  <c r="Q13" i="14"/>
  <c r="O13" i="14"/>
  <c r="N13" i="14"/>
  <c r="M13" i="14"/>
  <c r="L13" i="14"/>
  <c r="K13" i="14"/>
  <c r="J13" i="14"/>
  <c r="I13" i="14"/>
  <c r="G13" i="14"/>
  <c r="F13" i="14"/>
  <c r="E13" i="14"/>
  <c r="D13" i="14"/>
  <c r="C13" i="14"/>
  <c r="B13" i="14"/>
  <c r="A13" i="14"/>
  <c r="S13" i="12"/>
  <c r="P13" i="12"/>
  <c r="N13" i="12"/>
  <c r="L13" i="12"/>
  <c r="J13" i="12"/>
  <c r="H13" i="12"/>
  <c r="F13" i="12"/>
  <c r="D13" i="12"/>
  <c r="B13" i="12"/>
  <c r="S13" i="11"/>
  <c r="P13" i="11"/>
  <c r="N13" i="11"/>
  <c r="L13" i="11"/>
  <c r="J13" i="11"/>
  <c r="H13" i="11"/>
  <c r="F13" i="11"/>
  <c r="D13" i="11"/>
  <c r="B13" i="11"/>
  <c r="S13" i="19"/>
  <c r="P13" i="19"/>
  <c r="N13" i="19"/>
  <c r="L13" i="19"/>
  <c r="J13" i="19"/>
  <c r="H13" i="19"/>
  <c r="F13" i="19"/>
  <c r="D13" i="19"/>
  <c r="B13" i="19"/>
  <c r="S5" i="19"/>
  <c r="S9" i="19" s="1"/>
  <c r="Q5" i="19"/>
  <c r="Q9" i="19" s="1"/>
  <c r="P5" i="19"/>
  <c r="P9" i="19" s="1"/>
  <c r="O5" i="19"/>
  <c r="O9" i="19" s="1"/>
  <c r="N5" i="19"/>
  <c r="N9" i="19" s="1"/>
  <c r="M5" i="19"/>
  <c r="M9" i="19" s="1"/>
  <c r="L5" i="19"/>
  <c r="L9" i="19" s="1"/>
  <c r="K5" i="19"/>
  <c r="K9" i="19" s="1"/>
  <c r="J5" i="19"/>
  <c r="J9" i="19" s="1"/>
  <c r="I5" i="19"/>
  <c r="I9" i="19" s="1"/>
  <c r="H5" i="19"/>
  <c r="H9" i="19" s="1"/>
  <c r="G5" i="19"/>
  <c r="G9" i="19" s="1"/>
  <c r="F5" i="19"/>
  <c r="F9" i="19" s="1"/>
  <c r="E5" i="19"/>
  <c r="E9" i="19" s="1"/>
  <c r="D5" i="19"/>
  <c r="D9" i="19" s="1"/>
  <c r="C5" i="19"/>
  <c r="C9" i="19" s="1"/>
  <c r="B5" i="19"/>
  <c r="B9" i="19" s="1"/>
  <c r="A5" i="19"/>
  <c r="A9" i="19" s="1"/>
  <c r="P13" i="14"/>
  <c r="H13" i="14"/>
  <c r="Q13" i="12"/>
  <c r="O13" i="12"/>
  <c r="M13" i="12"/>
  <c r="K13" i="12"/>
  <c r="I13" i="12"/>
  <c r="G13" i="12"/>
  <c r="E13" i="12"/>
  <c r="C13" i="12"/>
  <c r="A13" i="12"/>
  <c r="Q13" i="11"/>
  <c r="O13" i="11"/>
  <c r="M13" i="11"/>
  <c r="K13" i="11"/>
  <c r="I13" i="11"/>
  <c r="G13" i="11"/>
  <c r="E13" i="11"/>
  <c r="C13" i="11"/>
  <c r="A13" i="11"/>
  <c r="S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A13" i="8"/>
  <c r="S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A13" i="7"/>
  <c r="S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A13" i="6"/>
  <c r="S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13" i="5"/>
  <c r="S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A13" i="4"/>
  <c r="O14" i="8" l="1"/>
  <c r="A14" i="19"/>
  <c r="C14" i="19"/>
  <c r="E14" i="19"/>
  <c r="G14" i="19"/>
  <c r="I14" i="19"/>
  <c r="K14" i="19"/>
  <c r="M14" i="19"/>
  <c r="O14" i="19"/>
  <c r="Q14" i="19"/>
  <c r="B14" i="19"/>
  <c r="D14" i="19"/>
  <c r="F14" i="19"/>
  <c r="H14" i="19"/>
  <c r="J14" i="19"/>
  <c r="L14" i="19"/>
  <c r="N14" i="19"/>
  <c r="P14" i="19"/>
  <c r="S14" i="19"/>
  <c r="A14" i="14"/>
  <c r="C14" i="14"/>
  <c r="E14" i="14"/>
  <c r="G14" i="14"/>
  <c r="I14" i="14"/>
  <c r="K14" i="14"/>
  <c r="M14" i="14"/>
  <c r="O14" i="14"/>
  <c r="Q14" i="14"/>
  <c r="B14" i="14"/>
  <c r="D14" i="14"/>
  <c r="F14" i="14"/>
  <c r="H14" i="14"/>
  <c r="J14" i="14"/>
  <c r="L14" i="14"/>
  <c r="N14" i="14"/>
  <c r="P14" i="14"/>
  <c r="S14" i="14"/>
  <c r="A14" i="12"/>
  <c r="C14" i="12"/>
  <c r="E14" i="12"/>
  <c r="G14" i="12"/>
  <c r="I14" i="12"/>
  <c r="K14" i="12"/>
  <c r="M14" i="12"/>
  <c r="O14" i="12"/>
  <c r="Q14" i="12"/>
  <c r="B14" i="12"/>
  <c r="D14" i="12"/>
  <c r="F14" i="12"/>
  <c r="H14" i="12"/>
  <c r="J14" i="12"/>
  <c r="L14" i="12"/>
  <c r="N14" i="12"/>
  <c r="P14" i="12"/>
  <c r="S14" i="12"/>
  <c r="A14" i="11"/>
  <c r="C14" i="11"/>
  <c r="E14" i="11"/>
  <c r="G14" i="11"/>
  <c r="I14" i="11"/>
  <c r="K14" i="11"/>
  <c r="M14" i="11"/>
  <c r="O14" i="11"/>
  <c r="Q14" i="11"/>
  <c r="B14" i="11"/>
  <c r="D14" i="11"/>
  <c r="F14" i="11"/>
  <c r="H14" i="11"/>
  <c r="J14" i="11"/>
  <c r="L14" i="11"/>
  <c r="N14" i="11"/>
  <c r="P14" i="11"/>
  <c r="S14" i="11"/>
  <c r="A14" i="8"/>
  <c r="C14" i="8"/>
  <c r="E14" i="8"/>
  <c r="G14" i="8"/>
  <c r="I14" i="8"/>
  <c r="K14" i="8"/>
  <c r="M14" i="8"/>
  <c r="Q14" i="8"/>
  <c r="B14" i="8"/>
  <c r="D14" i="8"/>
  <c r="F14" i="8"/>
  <c r="H14" i="8"/>
  <c r="J14" i="8"/>
  <c r="L14" i="8"/>
  <c r="N14" i="8"/>
  <c r="P14" i="8"/>
  <c r="S14" i="8"/>
  <c r="A14" i="7"/>
  <c r="C14" i="7"/>
  <c r="E14" i="7"/>
  <c r="G14" i="7"/>
  <c r="I14" i="7"/>
  <c r="K14" i="7"/>
  <c r="M14" i="7"/>
  <c r="O14" i="7"/>
  <c r="Q14" i="7"/>
  <c r="B14" i="7"/>
  <c r="D14" i="7"/>
  <c r="F14" i="7"/>
  <c r="H14" i="7"/>
  <c r="J14" i="7"/>
  <c r="L14" i="7"/>
  <c r="N14" i="7"/>
  <c r="P14" i="7"/>
  <c r="S14" i="7"/>
  <c r="A14" i="6"/>
  <c r="C14" i="6"/>
  <c r="E14" i="6"/>
  <c r="G14" i="6"/>
  <c r="I14" i="6"/>
  <c r="K14" i="6"/>
  <c r="M14" i="6"/>
  <c r="O14" i="6"/>
  <c r="Q14" i="6"/>
  <c r="B14" i="6"/>
  <c r="D14" i="6"/>
  <c r="F14" i="6"/>
  <c r="H14" i="6"/>
  <c r="J14" i="6"/>
  <c r="L14" i="6"/>
  <c r="N14" i="6"/>
  <c r="P14" i="6"/>
  <c r="S14" i="6"/>
  <c r="A14" i="5"/>
  <c r="C14" i="5"/>
  <c r="E14" i="5"/>
  <c r="G14" i="5"/>
  <c r="I14" i="5"/>
  <c r="K14" i="5"/>
  <c r="M14" i="5"/>
  <c r="O14" i="5"/>
  <c r="Q14" i="5"/>
  <c r="B14" i="5"/>
  <c r="D14" i="5"/>
  <c r="F14" i="5"/>
  <c r="H14" i="5"/>
  <c r="J14" i="5"/>
  <c r="L14" i="5"/>
  <c r="N14" i="5"/>
  <c r="P14" i="5"/>
  <c r="S14" i="5"/>
  <c r="A14" i="4"/>
  <c r="C14" i="4"/>
  <c r="E14" i="4"/>
  <c r="G14" i="4"/>
  <c r="I14" i="4"/>
  <c r="K14" i="4"/>
  <c r="M14" i="4"/>
  <c r="O14" i="4"/>
  <c r="Q14" i="4"/>
  <c r="B14" i="4"/>
  <c r="D14" i="4"/>
  <c r="F14" i="4"/>
  <c r="H14" i="4"/>
  <c r="J14" i="4"/>
  <c r="L14" i="4"/>
  <c r="N14" i="4"/>
  <c r="P14" i="4"/>
  <c r="S14" i="4"/>
</calcChain>
</file>

<file path=xl/sharedStrings.xml><?xml version="1.0" encoding="utf-8"?>
<sst xmlns="http://schemas.openxmlformats.org/spreadsheetml/2006/main" count="792" uniqueCount="57">
  <si>
    <t xml:space="preserve"> کل مردان</t>
  </si>
  <si>
    <t>کل زنان</t>
  </si>
  <si>
    <t xml:space="preserve">مردان30 ساله وبالاتر </t>
  </si>
  <si>
    <t xml:space="preserve">زنان 30 ساله وبالاتر </t>
  </si>
  <si>
    <t>60ساله و بالاتر</t>
  </si>
  <si>
    <t>59 - 45 ساله</t>
  </si>
  <si>
    <t xml:space="preserve"> 44 - 30 ساله</t>
  </si>
  <si>
    <t>29 - 18 ساله</t>
  </si>
  <si>
    <t>6-7سال</t>
  </si>
  <si>
    <t>5-6سال</t>
  </si>
  <si>
    <t>4-5سال</t>
  </si>
  <si>
    <t>3-4سال</t>
  </si>
  <si>
    <t>2-3سال</t>
  </si>
  <si>
    <t>1-2سال</t>
  </si>
  <si>
    <t>زير يکسال</t>
  </si>
  <si>
    <t>جمع کل جمعيت</t>
  </si>
  <si>
    <t>اصلي</t>
  </si>
  <si>
    <t>روستایی</t>
  </si>
  <si>
    <t>قمر</t>
  </si>
  <si>
    <t>جمع اصلي وقمر</t>
  </si>
  <si>
    <t>سیار</t>
  </si>
  <si>
    <t>عشایر</t>
  </si>
  <si>
    <t>جمع روستايي</t>
  </si>
  <si>
    <t>زیر 20 هزار</t>
  </si>
  <si>
    <t>شهری</t>
  </si>
  <si>
    <t>20 تا 500 هزار</t>
  </si>
  <si>
    <t>بالای 500 هزار</t>
  </si>
  <si>
    <t>جمع شهری</t>
  </si>
  <si>
    <t>جمع کل</t>
  </si>
  <si>
    <t>بالای 500 هزار(حاشیه شهر)</t>
  </si>
  <si>
    <r>
      <t>بالای 500 هزار</t>
    </r>
    <r>
      <rPr>
        <sz val="11"/>
        <rFont val="B Badr"/>
        <charset val="178"/>
      </rPr>
      <t>(غیر حاشیه شهر)</t>
    </r>
  </si>
  <si>
    <t>17 - 5 ساله</t>
  </si>
  <si>
    <t>زنان همسردار 10 - 54 سال</t>
  </si>
  <si>
    <t>خانوار</t>
  </si>
  <si>
    <t>فرم نتايج اطلاعات جمعيتي کل (ایرانی و غیرایرانی) دانشگاه علوم پزشکی مشهد (باخرز)- سال 1404</t>
  </si>
  <si>
    <t>فرم نتايج اطلاعات جمعيتي  کل (ایرانی و غیرایرانی) دانشگاه علوم پزشکی مشهد (بردسکن)- سال 1404</t>
  </si>
  <si>
    <t>فرم نتايج اطلاعات جمعيتي  کل (ایرانی و غیرایرانی) دانشگاه علوم پزشکی مشهد (تایباد)- سال 1404</t>
  </si>
  <si>
    <t>فرم نتايج اطلاعات جمعيتي  کل (ایرانی و غیرایرانی) دانشگاه علوم پزشکی مشهد (چناران)- سال 1404</t>
  </si>
  <si>
    <t>فرم نتايج اطلاعات جمعيتي کل (ایرانی و غیرایرانی) دانشگاه علوم پزشکی مشهد (خلیل آباد)- سال 1404</t>
  </si>
  <si>
    <t>فرم نتايج اطلاعات جمعيتي کل (ایرانی و غیرایرانی) دانشگاه علوم پزشکی مشهد (خواف)- سال 1404</t>
  </si>
  <si>
    <t>فرم نتايج اطلاعات جمعيتي  کل (ایرانی و غیرایرانی) دانشگاه علوم پزشکی مشهد (درگز)- سال 1404</t>
  </si>
  <si>
    <t>فرم نتايج اطلاعات جمعيتي کل (ایرانی و غیرایرانی) دانشگاه علوم پزشکی مشهد (رشتخوار)- سال 1404</t>
  </si>
  <si>
    <t>فرم نتايج اطلاعات جمعيتي  کل (ایرانی و غیرایرانی) دانشگاه علوم پزشکی مشهد (سرخس)- سال 1404</t>
  </si>
  <si>
    <t>فرم نتايج اطلاعات جمعيتي  کل (ایرانی و غیرایرانی) دانشگاه علوم پزشکی مشهد (طرقبه)- سال 1404</t>
  </si>
  <si>
    <t>فرم نتايج اطلاعات جمعيتي  کل (ایرانی و غیرایرانی) دانشگاه علوم پزشکی مشهد (فریمان)- سال 1404</t>
  </si>
  <si>
    <t>فرم نتايج اطلاعات جمعيتي  کل (ایرانی و غیرایرانی) دانشگاه علوم پزشکی مشهد (قوچان)- سال 1404</t>
  </si>
  <si>
    <t>فرم نتايج اطلاعات جمعيتي  کل (ایرانی و غیرایرانی) دانشگاه علوم پزشکی مشهد (کاشمر)- سال 1404</t>
  </si>
  <si>
    <t>فرم نتايج اطلاعات جمعيتي  کل (ایرانی و غیرایرانی) دانشگاه علوم پزشکی مشهد (کلات)- سال 1404</t>
  </si>
  <si>
    <t>فرم نتايج اطلاعات جمعيتي  کل (ایرانی و غیرایرانی) دانشگاه علوم پزشکی مشهد (کوهسرخ)- سال 1404</t>
  </si>
  <si>
    <t>فرم نتايج اطلاعات جمعيتي  کل (ایرانی و غیرایرانی) دانشگاه علوم پزشکی مشهد (گلبهار)- سال 1404</t>
  </si>
  <si>
    <t>فرم نتايج اطلاعات جمعيتي کل (ایرانی و غیرایرانی) دانشگاه علوم پزشکی مشهد (مشهد1)- سال 1404</t>
  </si>
  <si>
    <t>فرم نتايج اطلاعات جمعيتي  کل (ایرانی و غیرایرانی) دانشگاه علوم پزشکی مشهد (مشهد2)- سال 1404</t>
  </si>
  <si>
    <t>فرم نتايج اطلاعات جمعيتي کل (ایرانی و غیرایرانی) دانشگاه علوم پزشکی مشهد (مشهد3)- سال 1404</t>
  </si>
  <si>
    <t>فرم نتايج اطلاعات جمعيتي کل (ایرانی و غیرایرانی) دانشگاه علوم پزشکی مشهد (مشهد5)- سال 1404</t>
  </si>
  <si>
    <t>فرم نتايج اطلاعات جمعيتي کل (ایرانی و غیرایرانی) دانشگاه علوم پزشکی مشهد (ثامن)- سال 1404</t>
  </si>
  <si>
    <t>فرم نتايج اطلاعات جمعيتي کل (ایرانی و غیرایرانی) دانشگاه علوم پزشکی مشهد (دانشگاه)- سال 1404</t>
  </si>
  <si>
    <t>روستای پوشش مستقیم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</si>
</sst>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name val="B Badr"/>
      <charset val="178"/>
    </font>
    <font>
      <b/>
      <sz val="9"/>
      <name val="B Badr"/>
      <charset val="178"/>
    </font>
    <font>
      <b/>
      <sz val="11"/>
      <name val="B Badr"/>
      <charset val="178"/>
    </font>
    <font>
      <b/>
      <sz val="10"/>
      <name val="B Badr"/>
      <charset val="178"/>
    </font>
    <font>
      <b/>
      <sz val="12"/>
      <name val="B Badr"/>
      <charset val="178"/>
    </font>
    <font>
      <sz val="11"/>
      <name val="B Badr"/>
      <charset val="178"/>
    </font>
    <font>
      <sz val="11"/>
      <color theme="1"/>
      <name val="B Nazanin"/>
      <charset val="178"/>
    </font>
    <font>
      <sz val="12"/>
      <name val="B Badr"/>
      <charset val="17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" fontId="2" fillId="2" borderId="4" xfId="0" applyNumberFormat="1" applyFont="1" applyFill="1" applyBorder="1" applyAlignment="1">
      <alignment horizontal="center" vertical="center" textRotation="180" wrapText="1" shrinkToFit="1" readingOrder="2"/>
    </xf>
    <xf numFmtId="1" fontId="3" fillId="2" borderId="5" xfId="0" applyNumberFormat="1" applyFont="1" applyFill="1" applyBorder="1" applyAlignment="1">
      <alignment horizontal="center" vertical="center" textRotation="180" wrapText="1" shrinkToFit="1" readingOrder="2"/>
    </xf>
    <xf numFmtId="1" fontId="5" fillId="0" borderId="7" xfId="0" applyNumberFormat="1" applyFont="1" applyBorder="1" applyAlignment="1">
      <alignment horizontal="center" vertical="center" shrinkToFit="1" readingOrder="2"/>
    </xf>
    <xf numFmtId="1" fontId="5" fillId="0" borderId="8" xfId="0" applyNumberFormat="1" applyFont="1" applyBorder="1" applyAlignment="1">
      <alignment horizontal="center" vertical="center" shrinkToFit="1" readingOrder="2"/>
    </xf>
    <xf numFmtId="1" fontId="5" fillId="0" borderId="8" xfId="0" applyNumberFormat="1" applyFont="1" applyFill="1" applyBorder="1" applyAlignment="1">
      <alignment horizontal="center" vertical="center" shrinkToFit="1" readingOrder="2"/>
    </xf>
    <xf numFmtId="1" fontId="5" fillId="0" borderId="9" xfId="0" applyNumberFormat="1" applyFont="1" applyBorder="1" applyAlignment="1">
      <alignment horizontal="center" vertical="center" shrinkToFit="1" readingOrder="2"/>
    </xf>
    <xf numFmtId="1" fontId="5" fillId="0" borderId="11" xfId="0" applyNumberFormat="1" applyFont="1" applyBorder="1" applyAlignment="1">
      <alignment horizontal="center" vertical="center" shrinkToFit="1" readingOrder="2"/>
    </xf>
    <xf numFmtId="1" fontId="5" fillId="0" borderId="12" xfId="0" applyNumberFormat="1" applyFont="1" applyBorder="1" applyAlignment="1">
      <alignment horizontal="center" vertical="center" shrinkToFit="1" readingOrder="2"/>
    </xf>
    <xf numFmtId="1" fontId="5" fillId="0" borderId="12" xfId="0" applyNumberFormat="1" applyFont="1" applyFill="1" applyBorder="1" applyAlignment="1">
      <alignment horizontal="center" vertical="center" shrinkToFit="1" readingOrder="2"/>
    </xf>
    <xf numFmtId="1" fontId="5" fillId="0" borderId="13" xfId="0" applyNumberFormat="1" applyFont="1" applyBorder="1" applyAlignment="1">
      <alignment horizontal="center" vertical="center" shrinkToFit="1" readingOrder="2"/>
    </xf>
    <xf numFmtId="1" fontId="5" fillId="2" borderId="4" xfId="0" applyNumberFormat="1" applyFont="1" applyFill="1" applyBorder="1" applyAlignment="1">
      <alignment horizontal="center" vertical="center" shrinkToFit="1" readingOrder="2"/>
    </xf>
    <xf numFmtId="1" fontId="5" fillId="2" borderId="5" xfId="0" applyNumberFormat="1" applyFont="1" applyFill="1" applyBorder="1" applyAlignment="1">
      <alignment horizontal="center" vertical="center" shrinkToFit="1" readingOrder="2"/>
    </xf>
    <xf numFmtId="1" fontId="5" fillId="2" borderId="6" xfId="0" applyNumberFormat="1" applyFont="1" applyFill="1" applyBorder="1" applyAlignment="1">
      <alignment horizontal="center" vertical="center" shrinkToFit="1" readingOrder="2"/>
    </xf>
    <xf numFmtId="1" fontId="5" fillId="0" borderId="14" xfId="0" applyNumberFormat="1" applyFont="1" applyBorder="1" applyAlignment="1">
      <alignment horizontal="center" vertical="center" shrinkToFit="1" readingOrder="2"/>
    </xf>
    <xf numFmtId="1" fontId="5" fillId="0" borderId="15" xfId="0" applyNumberFormat="1" applyFont="1" applyBorder="1" applyAlignment="1">
      <alignment horizontal="center" vertical="center" shrinkToFit="1" readingOrder="2"/>
    </xf>
    <xf numFmtId="1" fontId="5" fillId="0" borderId="15" xfId="0" applyNumberFormat="1" applyFont="1" applyFill="1" applyBorder="1" applyAlignment="1">
      <alignment horizontal="center" vertical="center" shrinkToFit="1" readingOrder="2"/>
    </xf>
    <xf numFmtId="1" fontId="5" fillId="0" borderId="16" xfId="0" applyNumberFormat="1" applyFont="1" applyBorder="1" applyAlignment="1">
      <alignment horizontal="center" vertical="center" shrinkToFit="1" readingOrder="2"/>
    </xf>
    <xf numFmtId="1" fontId="5" fillId="2" borderId="7" xfId="0" applyNumberFormat="1" applyFont="1" applyFill="1" applyBorder="1" applyAlignment="1">
      <alignment horizontal="center" vertical="center" shrinkToFit="1" readingOrder="2"/>
    </xf>
    <xf numFmtId="1" fontId="5" fillId="2" borderId="8" xfId="0" applyNumberFormat="1" applyFont="1" applyFill="1" applyBorder="1" applyAlignment="1">
      <alignment horizontal="center" vertical="center" shrinkToFit="1" readingOrder="2"/>
    </xf>
    <xf numFmtId="1" fontId="5" fillId="2" borderId="9" xfId="0" applyNumberFormat="1" applyFont="1" applyFill="1" applyBorder="1" applyAlignment="1">
      <alignment horizontal="center" vertical="center" shrinkToFit="1" readingOrder="2"/>
    </xf>
    <xf numFmtId="1" fontId="5" fillId="2" borderId="11" xfId="0" applyNumberFormat="1" applyFont="1" applyFill="1" applyBorder="1" applyAlignment="1">
      <alignment horizontal="center" vertical="center" shrinkToFit="1" readingOrder="2"/>
    </xf>
    <xf numFmtId="1" fontId="5" fillId="2" borderId="12" xfId="0" applyNumberFormat="1" applyFont="1" applyFill="1" applyBorder="1" applyAlignment="1">
      <alignment horizontal="center" vertical="center" shrinkToFit="1" readingOrder="2"/>
    </xf>
    <xf numFmtId="1" fontId="5" fillId="2" borderId="13" xfId="0" applyNumberFormat="1" applyFont="1" applyFill="1" applyBorder="1" applyAlignment="1">
      <alignment horizontal="center" vertical="center" shrinkToFit="1" readingOrder="2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" fontId="2" fillId="2" borderId="21" xfId="0" applyNumberFormat="1" applyFont="1" applyFill="1" applyBorder="1" applyAlignment="1">
      <alignment horizontal="center" vertical="center" textRotation="180" wrapText="1" shrinkToFit="1" readingOrder="2"/>
    </xf>
    <xf numFmtId="1" fontId="3" fillId="2" borderId="22" xfId="0" applyNumberFormat="1" applyFont="1" applyFill="1" applyBorder="1" applyAlignment="1">
      <alignment horizontal="center" vertical="center" textRotation="180" wrapText="1" shrinkToFit="1" readingOrder="2"/>
    </xf>
    <xf numFmtId="0" fontId="7" fillId="0" borderId="15" xfId="0" applyFont="1" applyBorder="1" applyAlignment="1">
      <alignment horizontal="center" vertical="center" shrinkToFit="1"/>
    </xf>
    <xf numFmtId="1" fontId="7" fillId="0" borderId="15" xfId="0" applyNumberFormat="1" applyFont="1" applyBorder="1" applyAlignment="1">
      <alignment horizontal="center" vertical="center"/>
    </xf>
    <xf numFmtId="1" fontId="5" fillId="2" borderId="20" xfId="0" applyNumberFormat="1" applyFont="1" applyFill="1" applyBorder="1" applyAlignment="1">
      <alignment horizontal="center" vertical="center" shrinkToFit="1" readingOrder="2"/>
    </xf>
    <xf numFmtId="1" fontId="5" fillId="0" borderId="23" xfId="0" applyNumberFormat="1" applyFont="1" applyBorder="1" applyAlignment="1">
      <alignment horizontal="center" vertical="center" shrinkToFit="1" readingOrder="2"/>
    </xf>
    <xf numFmtId="1" fontId="5" fillId="0" borderId="24" xfId="0" applyNumberFormat="1" applyFont="1" applyBorder="1" applyAlignment="1">
      <alignment horizontal="center" vertical="center" shrinkToFit="1" readingOrder="2"/>
    </xf>
    <xf numFmtId="1" fontId="5" fillId="0" borderId="25" xfId="0" applyNumberFormat="1" applyFont="1" applyBorder="1" applyAlignment="1">
      <alignment horizontal="center" vertical="center" shrinkToFit="1" readingOrder="2"/>
    </xf>
    <xf numFmtId="1" fontId="5" fillId="2" borderId="23" xfId="0" applyNumberFormat="1" applyFont="1" applyFill="1" applyBorder="1" applyAlignment="1">
      <alignment horizontal="center" vertical="center" shrinkToFit="1" readingOrder="2"/>
    </xf>
    <xf numFmtId="1" fontId="5" fillId="2" borderId="25" xfId="0" applyNumberFormat="1" applyFont="1" applyFill="1" applyBorder="1" applyAlignment="1">
      <alignment horizontal="center" vertical="center" shrinkToFit="1" readingOrder="2"/>
    </xf>
    <xf numFmtId="1" fontId="0" fillId="0" borderId="0" xfId="0" applyNumberFormat="1"/>
    <xf numFmtId="0" fontId="8" fillId="0" borderId="15" xfId="0" applyFont="1" applyFill="1" applyBorder="1" applyAlignment="1">
      <alignment horizontal="center" vertical="center" shrinkToFit="1"/>
    </xf>
    <xf numFmtId="1" fontId="5" fillId="0" borderId="11" xfId="0" applyNumberFormat="1" applyFont="1" applyFill="1" applyBorder="1" applyAlignment="1">
      <alignment horizontal="center" vertical="center" shrinkToFit="1" readingOrder="2"/>
    </xf>
    <xf numFmtId="0" fontId="3" fillId="2" borderId="10" xfId="0" applyFont="1" applyFill="1" applyBorder="1" applyAlignment="1">
      <alignment horizontal="center" vertical="center" readingOrder="2"/>
    </xf>
    <xf numFmtId="0" fontId="3" fillId="2" borderId="10" xfId="0" applyFont="1" applyFill="1" applyBorder="1" applyAlignment="1">
      <alignment horizontal="center" vertical="center" wrapText="1" readingOrder="2"/>
    </xf>
    <xf numFmtId="0" fontId="3" fillId="2" borderId="10" xfId="0" applyFont="1" applyFill="1" applyBorder="1" applyAlignment="1">
      <alignment horizontal="center" vertical="center" textRotation="90" readingOrder="2"/>
    </xf>
    <xf numFmtId="1" fontId="1" fillId="0" borderId="1" xfId="0" applyNumberFormat="1" applyFont="1" applyBorder="1" applyAlignment="1">
      <alignment horizontal="center" vertical="center" readingOrder="2"/>
    </xf>
    <xf numFmtId="1" fontId="1" fillId="0" borderId="2" xfId="0" applyNumberFormat="1" applyFont="1" applyBorder="1" applyAlignment="1">
      <alignment horizontal="center" vertical="center" readingOrder="2"/>
    </xf>
    <xf numFmtId="1" fontId="1" fillId="0" borderId="3" xfId="0" applyNumberFormat="1" applyFont="1" applyBorder="1" applyAlignment="1">
      <alignment horizontal="center" vertical="center" readingOrder="2"/>
    </xf>
    <xf numFmtId="0" fontId="4" fillId="2" borderId="5" xfId="0" applyFont="1" applyFill="1" applyBorder="1" applyAlignment="1">
      <alignment horizontal="center" readingOrder="2"/>
    </xf>
    <xf numFmtId="0" fontId="4" fillId="2" borderId="6" xfId="0" applyFont="1" applyFill="1" applyBorder="1" applyAlignment="1">
      <alignment horizontal="center" readingOrder="2"/>
    </xf>
    <xf numFmtId="0" fontId="3" fillId="2" borderId="10" xfId="0" applyNumberFormat="1" applyFont="1" applyFill="1" applyBorder="1" applyAlignment="1">
      <alignment horizontal="center" vertical="center" textRotation="90" readingOrder="2"/>
    </xf>
    <xf numFmtId="1" fontId="3" fillId="2" borderId="10" xfId="0" applyNumberFormat="1" applyFont="1" applyFill="1" applyBorder="1" applyAlignment="1">
      <alignment horizontal="center" vertical="center" readingOrder="2"/>
    </xf>
    <xf numFmtId="1" fontId="3" fillId="2" borderId="1" xfId="0" applyNumberFormat="1" applyFont="1" applyFill="1" applyBorder="1" applyAlignment="1">
      <alignment horizontal="center" vertical="center" readingOrder="2"/>
    </xf>
    <xf numFmtId="1" fontId="3" fillId="2" borderId="3" xfId="0" applyNumberFormat="1" applyFont="1" applyFill="1" applyBorder="1" applyAlignment="1">
      <alignment horizontal="center" vertical="center" readingOrder="2"/>
    </xf>
    <xf numFmtId="1" fontId="3" fillId="2" borderId="26" xfId="0" applyNumberFormat="1" applyFont="1" applyFill="1" applyBorder="1" applyAlignment="1">
      <alignment horizontal="center" vertical="center" readingOrder="2"/>
    </xf>
    <xf numFmtId="1" fontId="3" fillId="2" borderId="27" xfId="0" applyNumberFormat="1" applyFont="1" applyFill="1" applyBorder="1" applyAlignment="1">
      <alignment horizontal="center" vertical="center" readingOrder="2"/>
    </xf>
    <xf numFmtId="1" fontId="3" fillId="2" borderId="20" xfId="0" applyNumberFormat="1" applyFont="1" applyFill="1" applyBorder="1" applyAlignment="1">
      <alignment horizontal="center" vertical="center" readingOrder="2"/>
    </xf>
    <xf numFmtId="1" fontId="3" fillId="2" borderId="28" xfId="0" applyNumberFormat="1" applyFont="1" applyFill="1" applyBorder="1" applyAlignment="1">
      <alignment horizontal="center" vertical="center" readingOrder="2"/>
    </xf>
    <xf numFmtId="0" fontId="4" fillId="2" borderId="20" xfId="0" applyFont="1" applyFill="1" applyBorder="1" applyAlignment="1">
      <alignment horizontal="center" readingOrder="2"/>
    </xf>
    <xf numFmtId="0" fontId="4" fillId="2" borderId="2" xfId="0" applyFont="1" applyFill="1" applyBorder="1" applyAlignment="1">
      <alignment horizontal="center" readingOrder="2"/>
    </xf>
    <xf numFmtId="0" fontId="4" fillId="2" borderId="3" xfId="0" applyFont="1" applyFill="1" applyBorder="1" applyAlignment="1">
      <alignment horizontal="center" readingOrder="2"/>
    </xf>
    <xf numFmtId="0" fontId="3" fillId="2" borderId="17" xfId="0" applyNumberFormat="1" applyFont="1" applyFill="1" applyBorder="1" applyAlignment="1">
      <alignment horizontal="center" vertical="center" textRotation="90" readingOrder="2"/>
    </xf>
    <xf numFmtId="0" fontId="3" fillId="2" borderId="18" xfId="0" applyNumberFormat="1" applyFont="1" applyFill="1" applyBorder="1" applyAlignment="1">
      <alignment horizontal="center" vertical="center" textRotation="90" readingOrder="2"/>
    </xf>
    <xf numFmtId="0" fontId="3" fillId="2" borderId="19" xfId="0" applyNumberFormat="1" applyFont="1" applyFill="1" applyBorder="1" applyAlignment="1">
      <alignment horizontal="center" vertical="center" textRotation="90" readingOrder="2"/>
    </xf>
    <xf numFmtId="0" fontId="3" fillId="2" borderId="1" xfId="0" applyFont="1" applyFill="1" applyBorder="1" applyAlignment="1">
      <alignment horizontal="center" vertical="center" readingOrder="2"/>
    </xf>
    <xf numFmtId="0" fontId="3" fillId="2" borderId="2" xfId="0" applyFont="1" applyFill="1" applyBorder="1" applyAlignment="1">
      <alignment horizontal="center" vertical="center" readingOrder="2"/>
    </xf>
    <xf numFmtId="0" fontId="3" fillId="2" borderId="3" xfId="0" applyFont="1" applyFill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horizontal="center" vertical="center" wrapText="1" readingOrder="2"/>
    </xf>
    <xf numFmtId="0" fontId="3" fillId="2" borderId="3" xfId="0" applyFont="1" applyFill="1" applyBorder="1" applyAlignment="1">
      <alignment horizontal="center" vertical="center" wrapText="1" readingOrder="2"/>
    </xf>
    <xf numFmtId="0" fontId="3" fillId="2" borderId="17" xfId="0" applyFont="1" applyFill="1" applyBorder="1" applyAlignment="1">
      <alignment horizontal="center" vertical="center" textRotation="90" readingOrder="2"/>
    </xf>
    <xf numFmtId="0" fontId="3" fillId="2" borderId="18" xfId="0" applyFont="1" applyFill="1" applyBorder="1" applyAlignment="1">
      <alignment horizontal="center" vertical="center" textRotation="90" readingOrder="2"/>
    </xf>
    <xf numFmtId="0" fontId="3" fillId="2" borderId="19" xfId="0" applyFont="1" applyFill="1" applyBorder="1" applyAlignment="1">
      <alignment horizontal="center" vertical="center" textRotation="90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7" zoomScale="78" zoomScaleNormal="78" workbookViewId="0">
      <selection activeCell="N15" sqref="N15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2" t="s">
        <v>34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5"/>
      <c r="U2" s="45"/>
      <c r="V2" s="46"/>
    </row>
    <row r="3" spans="1:22" ht="33" customHeight="1" thickBot="1" x14ac:dyDescent="0.3">
      <c r="A3" s="24">
        <v>6903</v>
      </c>
      <c r="B3" s="24">
        <v>17974</v>
      </c>
      <c r="C3" s="24">
        <v>17640</v>
      </c>
      <c r="D3" s="24">
        <v>8013</v>
      </c>
      <c r="E3" s="24">
        <v>8463</v>
      </c>
      <c r="F3" s="24">
        <v>3794</v>
      </c>
      <c r="G3" s="24">
        <v>4912</v>
      </c>
      <c r="H3" s="24">
        <v>7770</v>
      </c>
      <c r="I3" s="24">
        <v>5786</v>
      </c>
      <c r="J3" s="24">
        <v>10060</v>
      </c>
      <c r="K3" s="24">
        <v>799</v>
      </c>
      <c r="L3" s="24">
        <v>759</v>
      </c>
      <c r="M3" s="24">
        <v>654</v>
      </c>
      <c r="N3" s="24">
        <v>678</v>
      </c>
      <c r="O3" s="24">
        <v>634</v>
      </c>
      <c r="P3" s="24">
        <v>672</v>
      </c>
      <c r="Q3" s="24">
        <v>654</v>
      </c>
      <c r="R3" s="24">
        <v>9858</v>
      </c>
      <c r="S3" s="24">
        <v>35614</v>
      </c>
      <c r="T3" s="49" t="s">
        <v>16</v>
      </c>
      <c r="U3" s="50"/>
      <c r="V3" s="47" t="s">
        <v>17</v>
      </c>
    </row>
    <row r="4" spans="1:22" ht="33" customHeight="1" thickBot="1" x14ac:dyDescent="0.3">
      <c r="A4" s="24">
        <v>440</v>
      </c>
      <c r="B4" s="24">
        <v>1239</v>
      </c>
      <c r="C4" s="24">
        <v>1225</v>
      </c>
      <c r="D4" s="24">
        <v>563</v>
      </c>
      <c r="E4" s="24">
        <v>629</v>
      </c>
      <c r="F4" s="24">
        <v>339</v>
      </c>
      <c r="G4" s="24">
        <v>352</v>
      </c>
      <c r="H4" s="24">
        <v>501</v>
      </c>
      <c r="I4" s="24">
        <v>361</v>
      </c>
      <c r="J4" s="24">
        <v>706</v>
      </c>
      <c r="K4" s="24">
        <v>53</v>
      </c>
      <c r="L4" s="24">
        <v>42</v>
      </c>
      <c r="M4" s="24">
        <v>49</v>
      </c>
      <c r="N4" s="24">
        <v>43</v>
      </c>
      <c r="O4" s="24">
        <v>49</v>
      </c>
      <c r="P4" s="24">
        <v>34</v>
      </c>
      <c r="Q4" s="24">
        <v>30</v>
      </c>
      <c r="R4" s="24">
        <v>684</v>
      </c>
      <c r="S4" s="24">
        <v>2464</v>
      </c>
      <c r="T4" s="51" t="s">
        <v>18</v>
      </c>
      <c r="U4" s="52"/>
      <c r="V4" s="47"/>
    </row>
    <row r="5" spans="1:22" ht="39.75" customHeight="1" thickBot="1" x14ac:dyDescent="0.3">
      <c r="A5" s="11">
        <f t="shared" ref="A5:S5" si="0">(SUM(A3:A4))+0</f>
        <v>7343</v>
      </c>
      <c r="B5" s="12">
        <f t="shared" si="0"/>
        <v>19213</v>
      </c>
      <c r="C5" s="12">
        <f t="shared" si="0"/>
        <v>18865</v>
      </c>
      <c r="D5" s="12">
        <f t="shared" si="0"/>
        <v>8576</v>
      </c>
      <c r="E5" s="12">
        <f t="shared" si="0"/>
        <v>9092</v>
      </c>
      <c r="F5" s="12">
        <f t="shared" si="0"/>
        <v>4133</v>
      </c>
      <c r="G5" s="12">
        <f t="shared" si="0"/>
        <v>5264</v>
      </c>
      <c r="H5" s="12">
        <f t="shared" si="0"/>
        <v>8271</v>
      </c>
      <c r="I5" s="12">
        <f t="shared" si="0"/>
        <v>6147</v>
      </c>
      <c r="J5" s="12">
        <f t="shared" si="0"/>
        <v>10766</v>
      </c>
      <c r="K5" s="12">
        <f t="shared" si="0"/>
        <v>852</v>
      </c>
      <c r="L5" s="12">
        <f t="shared" si="0"/>
        <v>801</v>
      </c>
      <c r="M5" s="12">
        <f t="shared" si="0"/>
        <v>703</v>
      </c>
      <c r="N5" s="12">
        <f t="shared" si="0"/>
        <v>721</v>
      </c>
      <c r="O5" s="12">
        <f t="shared" si="0"/>
        <v>683</v>
      </c>
      <c r="P5" s="12">
        <f t="shared" si="0"/>
        <v>706</v>
      </c>
      <c r="Q5" s="12">
        <f t="shared" si="0"/>
        <v>684</v>
      </c>
      <c r="R5" s="30">
        <f t="shared" si="0"/>
        <v>10542</v>
      </c>
      <c r="S5" s="13">
        <f t="shared" si="0"/>
        <v>38078</v>
      </c>
      <c r="T5" s="48" t="s">
        <v>19</v>
      </c>
      <c r="U5" s="48"/>
      <c r="V5" s="47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/>
      <c r="L6" s="4"/>
      <c r="M6" s="4"/>
      <c r="N6" s="4"/>
      <c r="O6" s="4"/>
      <c r="P6" s="4"/>
      <c r="Q6" s="4">
        <v>0</v>
      </c>
      <c r="R6" s="31"/>
      <c r="S6" s="6"/>
      <c r="T6" s="48" t="s">
        <v>56</v>
      </c>
      <c r="U6" s="48"/>
      <c r="V6" s="47"/>
    </row>
    <row r="7" spans="1:22" ht="33" customHeight="1" thickBot="1" x14ac:dyDescent="0.3">
      <c r="A7" s="24">
        <v>81</v>
      </c>
      <c r="B7" s="24">
        <v>209</v>
      </c>
      <c r="C7" s="24">
        <v>195</v>
      </c>
      <c r="D7" s="24">
        <v>85</v>
      </c>
      <c r="E7" s="24">
        <v>83</v>
      </c>
      <c r="F7" s="24">
        <v>35</v>
      </c>
      <c r="G7" s="24">
        <v>33</v>
      </c>
      <c r="H7" s="24">
        <v>100</v>
      </c>
      <c r="I7" s="24">
        <v>61</v>
      </c>
      <c r="J7" s="24">
        <v>125</v>
      </c>
      <c r="K7" s="24">
        <v>11</v>
      </c>
      <c r="L7" s="24">
        <v>8</v>
      </c>
      <c r="M7" s="24">
        <v>13</v>
      </c>
      <c r="N7" s="24">
        <v>9</v>
      </c>
      <c r="O7" s="24">
        <v>9</v>
      </c>
      <c r="P7" s="24">
        <v>14</v>
      </c>
      <c r="Q7" s="24">
        <v>5</v>
      </c>
      <c r="R7" s="24">
        <v>104</v>
      </c>
      <c r="S7" s="24">
        <v>404</v>
      </c>
      <c r="T7" s="48" t="s">
        <v>20</v>
      </c>
      <c r="U7" s="48"/>
      <c r="V7" s="47"/>
    </row>
    <row r="8" spans="1:22" ht="33" customHeight="1" thickBot="1" x14ac:dyDescent="0.3">
      <c r="A8" s="7"/>
      <c r="B8" s="8"/>
      <c r="C8" s="8"/>
      <c r="D8" s="8"/>
      <c r="E8" s="8"/>
      <c r="F8" s="8">
        <v>0</v>
      </c>
      <c r="G8" s="8">
        <v>0</v>
      </c>
      <c r="H8" s="8">
        <v>0</v>
      </c>
      <c r="I8" s="8">
        <v>0</v>
      </c>
      <c r="J8" s="9">
        <v>0</v>
      </c>
      <c r="K8" s="8"/>
      <c r="L8" s="8"/>
      <c r="M8" s="8"/>
      <c r="N8" s="8"/>
      <c r="O8" s="8"/>
      <c r="P8" s="8"/>
      <c r="Q8" s="8">
        <v>0</v>
      </c>
      <c r="R8" s="33"/>
      <c r="S8" s="10"/>
      <c r="T8" s="48" t="s">
        <v>21</v>
      </c>
      <c r="U8" s="48"/>
      <c r="V8" s="47"/>
    </row>
    <row r="9" spans="1:22" ht="39.75" customHeight="1" thickBot="1" x14ac:dyDescent="0.3">
      <c r="A9" s="11">
        <f t="shared" ref="A9:S9" si="1">(SUM(A5:A8))+0</f>
        <v>7424</v>
      </c>
      <c r="B9" s="12">
        <f t="shared" si="1"/>
        <v>19422</v>
      </c>
      <c r="C9" s="12">
        <f t="shared" si="1"/>
        <v>19060</v>
      </c>
      <c r="D9" s="12">
        <f t="shared" si="1"/>
        <v>8661</v>
      </c>
      <c r="E9" s="12">
        <f t="shared" si="1"/>
        <v>9175</v>
      </c>
      <c r="F9" s="12">
        <f t="shared" si="1"/>
        <v>4168</v>
      </c>
      <c r="G9" s="12">
        <f t="shared" si="1"/>
        <v>5297</v>
      </c>
      <c r="H9" s="12">
        <f t="shared" si="1"/>
        <v>8371</v>
      </c>
      <c r="I9" s="12">
        <f t="shared" si="1"/>
        <v>6208</v>
      </c>
      <c r="J9" s="12">
        <f t="shared" si="1"/>
        <v>10891</v>
      </c>
      <c r="K9" s="12">
        <f t="shared" si="1"/>
        <v>863</v>
      </c>
      <c r="L9" s="12">
        <f t="shared" si="1"/>
        <v>809</v>
      </c>
      <c r="M9" s="12">
        <f t="shared" si="1"/>
        <v>716</v>
      </c>
      <c r="N9" s="12">
        <f t="shared" si="1"/>
        <v>730</v>
      </c>
      <c r="O9" s="12">
        <f t="shared" si="1"/>
        <v>692</v>
      </c>
      <c r="P9" s="12">
        <f t="shared" si="1"/>
        <v>720</v>
      </c>
      <c r="Q9" s="12">
        <f t="shared" si="1"/>
        <v>689</v>
      </c>
      <c r="R9" s="30">
        <f t="shared" si="1"/>
        <v>10646</v>
      </c>
      <c r="S9" s="13">
        <f t="shared" si="1"/>
        <v>38482</v>
      </c>
      <c r="T9" s="39" t="s">
        <v>22</v>
      </c>
      <c r="U9" s="39"/>
      <c r="V9" s="39"/>
    </row>
    <row r="10" spans="1:22" ht="33" customHeight="1" thickBot="1" x14ac:dyDescent="0.3">
      <c r="A10" s="24">
        <v>2972</v>
      </c>
      <c r="B10" s="24">
        <v>7144</v>
      </c>
      <c r="C10" s="24">
        <v>6917</v>
      </c>
      <c r="D10" s="24">
        <v>3277</v>
      </c>
      <c r="E10" s="24">
        <v>3187</v>
      </c>
      <c r="F10" s="24">
        <v>1110</v>
      </c>
      <c r="G10" s="24">
        <v>1919</v>
      </c>
      <c r="H10" s="24">
        <v>3435</v>
      </c>
      <c r="I10" s="24">
        <v>2304</v>
      </c>
      <c r="J10" s="24">
        <v>3961</v>
      </c>
      <c r="K10" s="24">
        <v>337</v>
      </c>
      <c r="L10" s="24">
        <v>290</v>
      </c>
      <c r="M10" s="24">
        <v>291</v>
      </c>
      <c r="N10" s="24">
        <v>256</v>
      </c>
      <c r="O10" s="24">
        <v>272</v>
      </c>
      <c r="P10" s="24">
        <v>267</v>
      </c>
      <c r="Q10" s="24">
        <v>246</v>
      </c>
      <c r="R10" s="24">
        <v>3905</v>
      </c>
      <c r="S10" s="24">
        <v>14061</v>
      </c>
      <c r="T10" s="39" t="s">
        <v>23</v>
      </c>
      <c r="U10" s="39"/>
      <c r="V10" s="41" t="s">
        <v>24</v>
      </c>
    </row>
    <row r="11" spans="1:22" ht="33" customHeight="1" thickBot="1" x14ac:dyDescent="0.3">
      <c r="A11" s="14"/>
      <c r="B11" s="15"/>
      <c r="C11" s="15"/>
      <c r="D11" s="15"/>
      <c r="E11" s="15"/>
      <c r="F11" s="15">
        <v>0</v>
      </c>
      <c r="G11" s="15">
        <v>0</v>
      </c>
      <c r="H11" s="15">
        <v>0</v>
      </c>
      <c r="I11" s="15">
        <v>0</v>
      </c>
      <c r="J11" s="16">
        <v>0</v>
      </c>
      <c r="K11" s="15"/>
      <c r="L11" s="15"/>
      <c r="M11" s="15"/>
      <c r="N11" s="15"/>
      <c r="O11" s="15"/>
      <c r="P11" s="15"/>
      <c r="Q11" s="15">
        <v>0</v>
      </c>
      <c r="R11" s="32"/>
      <c r="S11" s="17"/>
      <c r="T11" s="39" t="s">
        <v>25</v>
      </c>
      <c r="U11" s="39"/>
      <c r="V11" s="41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3">
        <f t="shared" si="2"/>
        <v>0</v>
      </c>
      <c r="S12" s="10">
        <f t="shared" si="2"/>
        <v>0</v>
      </c>
      <c r="T12" s="40" t="s">
        <v>26</v>
      </c>
      <c r="U12" s="40"/>
      <c r="V12" s="41"/>
    </row>
    <row r="13" spans="1:22" ht="39.75" customHeight="1" thickBot="1" x14ac:dyDescent="0.3">
      <c r="A13" s="18">
        <f t="shared" ref="A13:S13" si="3">(SUM(A10:A12))+0</f>
        <v>2972</v>
      </c>
      <c r="B13" s="19">
        <f t="shared" si="3"/>
        <v>7144</v>
      </c>
      <c r="C13" s="19">
        <f t="shared" si="3"/>
        <v>6917</v>
      </c>
      <c r="D13" s="19">
        <f t="shared" si="3"/>
        <v>3277</v>
      </c>
      <c r="E13" s="19">
        <f t="shared" si="3"/>
        <v>3187</v>
      </c>
      <c r="F13" s="19">
        <f t="shared" si="3"/>
        <v>1110</v>
      </c>
      <c r="G13" s="19">
        <f t="shared" si="3"/>
        <v>1919</v>
      </c>
      <c r="H13" s="19">
        <f t="shared" si="3"/>
        <v>3435</v>
      </c>
      <c r="I13" s="19">
        <f t="shared" si="3"/>
        <v>2304</v>
      </c>
      <c r="J13" s="19">
        <f t="shared" si="3"/>
        <v>3961</v>
      </c>
      <c r="K13" s="19">
        <f t="shared" si="3"/>
        <v>337</v>
      </c>
      <c r="L13" s="19">
        <f t="shared" si="3"/>
        <v>290</v>
      </c>
      <c r="M13" s="19">
        <f t="shared" si="3"/>
        <v>291</v>
      </c>
      <c r="N13" s="19">
        <f t="shared" si="3"/>
        <v>256</v>
      </c>
      <c r="O13" s="19">
        <f t="shared" si="3"/>
        <v>272</v>
      </c>
      <c r="P13" s="19">
        <f t="shared" si="3"/>
        <v>267</v>
      </c>
      <c r="Q13" s="19">
        <f t="shared" si="3"/>
        <v>246</v>
      </c>
      <c r="R13" s="34">
        <f t="shared" si="3"/>
        <v>3905</v>
      </c>
      <c r="S13" s="20">
        <f t="shared" si="3"/>
        <v>14061</v>
      </c>
      <c r="T13" s="39" t="s">
        <v>27</v>
      </c>
      <c r="U13" s="39"/>
      <c r="V13" s="39"/>
    </row>
    <row r="14" spans="1:22" ht="39.75" customHeight="1" thickBot="1" x14ac:dyDescent="0.3">
      <c r="A14" s="21">
        <f t="shared" ref="A14:S14" si="4">(A13+A9)+0</f>
        <v>10396</v>
      </c>
      <c r="B14" s="22">
        <f t="shared" si="4"/>
        <v>26566</v>
      </c>
      <c r="C14" s="22">
        <f t="shared" si="4"/>
        <v>25977</v>
      </c>
      <c r="D14" s="22">
        <f t="shared" si="4"/>
        <v>11938</v>
      </c>
      <c r="E14" s="22">
        <f t="shared" si="4"/>
        <v>12362</v>
      </c>
      <c r="F14" s="22">
        <f t="shared" si="4"/>
        <v>5278</v>
      </c>
      <c r="G14" s="22">
        <f t="shared" si="4"/>
        <v>7216</v>
      </c>
      <c r="H14" s="22">
        <f t="shared" si="4"/>
        <v>11806</v>
      </c>
      <c r="I14" s="22">
        <f t="shared" si="4"/>
        <v>8512</v>
      </c>
      <c r="J14" s="22">
        <f t="shared" si="4"/>
        <v>14852</v>
      </c>
      <c r="K14" s="22">
        <f t="shared" si="4"/>
        <v>1200</v>
      </c>
      <c r="L14" s="22">
        <f t="shared" si="4"/>
        <v>1099</v>
      </c>
      <c r="M14" s="22">
        <f t="shared" si="4"/>
        <v>1007</v>
      </c>
      <c r="N14" s="22">
        <f t="shared" si="4"/>
        <v>986</v>
      </c>
      <c r="O14" s="22">
        <f t="shared" si="4"/>
        <v>964</v>
      </c>
      <c r="P14" s="22">
        <f t="shared" si="4"/>
        <v>987</v>
      </c>
      <c r="Q14" s="22">
        <f t="shared" si="4"/>
        <v>935</v>
      </c>
      <c r="R14" s="35">
        <f t="shared" si="4"/>
        <v>14551</v>
      </c>
      <c r="S14" s="23">
        <f t="shared" si="4"/>
        <v>52543</v>
      </c>
      <c r="T14" s="39" t="s">
        <v>28</v>
      </c>
      <c r="U14" s="39"/>
      <c r="V14" s="39"/>
    </row>
    <row r="15" spans="1:22" ht="33" customHeight="1" thickBot="1" x14ac:dyDescent="0.3">
      <c r="A15" s="3"/>
      <c r="B15" s="4"/>
      <c r="C15" s="4"/>
      <c r="D15" s="4"/>
      <c r="E15" s="4"/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/>
      <c r="L15" s="4"/>
      <c r="M15" s="4"/>
      <c r="N15" s="4"/>
      <c r="O15" s="4"/>
      <c r="P15" s="4"/>
      <c r="Q15" s="4">
        <v>0</v>
      </c>
      <c r="R15" s="31"/>
      <c r="S15" s="6"/>
      <c r="T15" s="40" t="s">
        <v>29</v>
      </c>
      <c r="U15" s="40"/>
      <c r="V15" s="40"/>
    </row>
    <row r="16" spans="1:22" ht="33" customHeight="1" thickBot="1" x14ac:dyDescent="0.3">
      <c r="A16" s="7"/>
      <c r="B16" s="8"/>
      <c r="C16" s="8"/>
      <c r="D16" s="8"/>
      <c r="E16" s="8"/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/>
      <c r="L16" s="8"/>
      <c r="M16" s="8"/>
      <c r="N16" s="8"/>
      <c r="O16" s="8"/>
      <c r="P16" s="8"/>
      <c r="Q16" s="8">
        <v>0</v>
      </c>
      <c r="R16" s="33"/>
      <c r="S16" s="10"/>
      <c r="T16" s="40" t="s">
        <v>30</v>
      </c>
      <c r="U16" s="40"/>
      <c r="V16" s="40"/>
    </row>
  </sheetData>
  <mergeCells count="18">
    <mergeCell ref="A1:V1"/>
    <mergeCell ref="T2:V2"/>
    <mergeCell ref="V3:V8"/>
    <mergeCell ref="T5:U5"/>
    <mergeCell ref="T6:U6"/>
    <mergeCell ref="T7:U7"/>
    <mergeCell ref="T8:U8"/>
    <mergeCell ref="T3:U3"/>
    <mergeCell ref="T4:U4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1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2" t="s">
        <v>43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5"/>
      <c r="U2" s="45"/>
      <c r="V2" s="46"/>
    </row>
    <row r="3" spans="1:22" ht="33" customHeight="1" thickBot="1" x14ac:dyDescent="0.3">
      <c r="A3" s="29">
        <v>8090</v>
      </c>
      <c r="B3" s="24">
        <v>19331</v>
      </c>
      <c r="C3" s="24">
        <v>19097</v>
      </c>
      <c r="D3" s="24">
        <v>10378</v>
      </c>
      <c r="E3" s="24">
        <v>10207</v>
      </c>
      <c r="F3" s="24">
        <v>4741</v>
      </c>
      <c r="G3" s="24">
        <v>6174</v>
      </c>
      <c r="H3" s="24">
        <v>9670</v>
      </c>
      <c r="I3" s="24">
        <v>5919</v>
      </c>
      <c r="J3" s="24">
        <v>9090</v>
      </c>
      <c r="K3" s="24">
        <v>690</v>
      </c>
      <c r="L3" s="24">
        <v>586</v>
      </c>
      <c r="M3" s="24">
        <v>560</v>
      </c>
      <c r="N3" s="24">
        <v>603</v>
      </c>
      <c r="O3" s="24">
        <v>594</v>
      </c>
      <c r="P3" s="24">
        <v>563</v>
      </c>
      <c r="Q3" s="24">
        <v>514</v>
      </c>
      <c r="R3" s="24">
        <v>12065</v>
      </c>
      <c r="S3" s="24">
        <v>38428</v>
      </c>
      <c r="T3" s="49" t="s">
        <v>16</v>
      </c>
      <c r="U3" s="50"/>
      <c r="V3" s="47" t="s">
        <v>17</v>
      </c>
    </row>
    <row r="4" spans="1:22" ht="33" customHeight="1" thickBot="1" x14ac:dyDescent="0.3">
      <c r="A4" s="24">
        <v>866</v>
      </c>
      <c r="B4" s="24">
        <v>2298</v>
      </c>
      <c r="C4" s="24">
        <v>2183</v>
      </c>
      <c r="D4" s="24">
        <v>1287</v>
      </c>
      <c r="E4" s="24">
        <v>1250</v>
      </c>
      <c r="F4" s="24">
        <v>617</v>
      </c>
      <c r="G4" s="24">
        <v>733</v>
      </c>
      <c r="H4" s="24">
        <v>1187</v>
      </c>
      <c r="I4" s="24">
        <v>652</v>
      </c>
      <c r="J4" s="24">
        <v>993</v>
      </c>
      <c r="K4" s="24">
        <v>78</v>
      </c>
      <c r="L4" s="24">
        <v>61</v>
      </c>
      <c r="M4" s="24">
        <v>62</v>
      </c>
      <c r="N4" s="24">
        <v>62</v>
      </c>
      <c r="O4" s="24">
        <v>65</v>
      </c>
      <c r="P4" s="24">
        <v>46</v>
      </c>
      <c r="Q4" s="24">
        <v>64</v>
      </c>
      <c r="R4" s="24">
        <v>1350</v>
      </c>
      <c r="S4" s="24">
        <v>4481</v>
      </c>
      <c r="T4" s="51" t="s">
        <v>18</v>
      </c>
      <c r="U4" s="52"/>
      <c r="V4" s="47"/>
    </row>
    <row r="5" spans="1:22" ht="39.75" customHeight="1" thickBot="1" x14ac:dyDescent="0.3">
      <c r="A5" s="11">
        <f t="shared" ref="A5:S5" si="0">(SUM(A3:A4))+0</f>
        <v>8956</v>
      </c>
      <c r="B5" s="12">
        <f t="shared" si="0"/>
        <v>21629</v>
      </c>
      <c r="C5" s="12">
        <f t="shared" si="0"/>
        <v>21280</v>
      </c>
      <c r="D5" s="12">
        <f t="shared" si="0"/>
        <v>11665</v>
      </c>
      <c r="E5" s="12">
        <f t="shared" si="0"/>
        <v>11457</v>
      </c>
      <c r="F5" s="12">
        <f t="shared" si="0"/>
        <v>5358</v>
      </c>
      <c r="G5" s="12">
        <f t="shared" si="0"/>
        <v>6907</v>
      </c>
      <c r="H5" s="12">
        <f t="shared" si="0"/>
        <v>10857</v>
      </c>
      <c r="I5" s="12">
        <f t="shared" si="0"/>
        <v>6571</v>
      </c>
      <c r="J5" s="12">
        <f t="shared" si="0"/>
        <v>10083</v>
      </c>
      <c r="K5" s="12">
        <f t="shared" si="0"/>
        <v>768</v>
      </c>
      <c r="L5" s="12">
        <f t="shared" si="0"/>
        <v>647</v>
      </c>
      <c r="M5" s="12">
        <f t="shared" si="0"/>
        <v>622</v>
      </c>
      <c r="N5" s="12">
        <f t="shared" si="0"/>
        <v>665</v>
      </c>
      <c r="O5" s="12">
        <f t="shared" si="0"/>
        <v>659</v>
      </c>
      <c r="P5" s="12">
        <f t="shared" si="0"/>
        <v>609</v>
      </c>
      <c r="Q5" s="12">
        <f t="shared" si="0"/>
        <v>578</v>
      </c>
      <c r="R5" s="30">
        <f t="shared" si="0"/>
        <v>13415</v>
      </c>
      <c r="S5" s="13">
        <f t="shared" si="0"/>
        <v>42909</v>
      </c>
      <c r="T5" s="48" t="s">
        <v>19</v>
      </c>
      <c r="U5" s="48"/>
      <c r="V5" s="47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/>
      <c r="L6" s="4"/>
      <c r="M6" s="4"/>
      <c r="N6" s="4"/>
      <c r="O6" s="4"/>
      <c r="P6" s="4"/>
      <c r="Q6" s="4">
        <v>0</v>
      </c>
      <c r="R6" s="31"/>
      <c r="S6" s="6"/>
      <c r="T6" s="48" t="s">
        <v>56</v>
      </c>
      <c r="U6" s="48"/>
      <c r="V6" s="47"/>
    </row>
    <row r="7" spans="1:22" ht="33" customHeight="1" thickBot="1" x14ac:dyDescent="0.3">
      <c r="A7" s="14"/>
      <c r="B7" s="15"/>
      <c r="C7" s="15"/>
      <c r="D7" s="15"/>
      <c r="E7" s="15"/>
      <c r="F7" s="15">
        <v>0</v>
      </c>
      <c r="G7" s="15">
        <v>0</v>
      </c>
      <c r="H7" s="15">
        <v>0</v>
      </c>
      <c r="I7" s="15">
        <v>0</v>
      </c>
      <c r="J7" s="16">
        <v>0</v>
      </c>
      <c r="K7" s="15"/>
      <c r="L7" s="15"/>
      <c r="M7" s="15"/>
      <c r="N7" s="15"/>
      <c r="O7" s="15"/>
      <c r="P7" s="15"/>
      <c r="Q7" s="15">
        <v>0</v>
      </c>
      <c r="R7" s="32"/>
      <c r="S7" s="17"/>
      <c r="T7" s="48" t="s">
        <v>20</v>
      </c>
      <c r="U7" s="48"/>
      <c r="V7" s="47"/>
    </row>
    <row r="8" spans="1:22" ht="33" customHeight="1" thickBot="1" x14ac:dyDescent="0.3">
      <c r="A8" s="7"/>
      <c r="B8" s="8"/>
      <c r="C8" s="8"/>
      <c r="D8" s="8"/>
      <c r="E8" s="8"/>
      <c r="F8" s="8">
        <v>0</v>
      </c>
      <c r="G8" s="8">
        <v>0</v>
      </c>
      <c r="H8" s="8">
        <v>0</v>
      </c>
      <c r="I8" s="8">
        <v>0</v>
      </c>
      <c r="J8" s="9">
        <v>0</v>
      </c>
      <c r="K8" s="8"/>
      <c r="L8" s="8"/>
      <c r="M8" s="8"/>
      <c r="N8" s="8"/>
      <c r="O8" s="8"/>
      <c r="P8" s="8"/>
      <c r="Q8" s="8">
        <v>0</v>
      </c>
      <c r="R8" s="33"/>
      <c r="S8" s="10"/>
      <c r="T8" s="48" t="s">
        <v>21</v>
      </c>
      <c r="U8" s="48"/>
      <c r="V8" s="47"/>
    </row>
    <row r="9" spans="1:22" ht="39.75" customHeight="1" thickBot="1" x14ac:dyDescent="0.3">
      <c r="A9" s="11">
        <f t="shared" ref="A9:S9" si="1">(SUM(A5:A8))+0</f>
        <v>8956</v>
      </c>
      <c r="B9" s="12">
        <f t="shared" si="1"/>
        <v>21629</v>
      </c>
      <c r="C9" s="12">
        <f t="shared" si="1"/>
        <v>21280</v>
      </c>
      <c r="D9" s="12">
        <f t="shared" si="1"/>
        <v>11665</v>
      </c>
      <c r="E9" s="12">
        <f t="shared" si="1"/>
        <v>11457</v>
      </c>
      <c r="F9" s="12">
        <f t="shared" si="1"/>
        <v>5358</v>
      </c>
      <c r="G9" s="12">
        <f t="shared" si="1"/>
        <v>6907</v>
      </c>
      <c r="H9" s="12">
        <f t="shared" si="1"/>
        <v>10857</v>
      </c>
      <c r="I9" s="12">
        <f t="shared" si="1"/>
        <v>6571</v>
      </c>
      <c r="J9" s="12">
        <f t="shared" si="1"/>
        <v>10083</v>
      </c>
      <c r="K9" s="12">
        <f t="shared" si="1"/>
        <v>768</v>
      </c>
      <c r="L9" s="12">
        <f t="shared" si="1"/>
        <v>647</v>
      </c>
      <c r="M9" s="12">
        <f t="shared" si="1"/>
        <v>622</v>
      </c>
      <c r="N9" s="12">
        <f t="shared" si="1"/>
        <v>665</v>
      </c>
      <c r="O9" s="12">
        <f t="shared" si="1"/>
        <v>659</v>
      </c>
      <c r="P9" s="12">
        <f t="shared" si="1"/>
        <v>609</v>
      </c>
      <c r="Q9" s="12">
        <f t="shared" si="1"/>
        <v>578</v>
      </c>
      <c r="R9" s="30">
        <f t="shared" si="1"/>
        <v>13415</v>
      </c>
      <c r="S9" s="13">
        <f t="shared" si="1"/>
        <v>42909</v>
      </c>
      <c r="T9" s="39" t="s">
        <v>22</v>
      </c>
      <c r="U9" s="39"/>
      <c r="V9" s="39"/>
    </row>
    <row r="10" spans="1:22" ht="33" customHeight="1" thickBot="1" x14ac:dyDescent="0.3">
      <c r="A10" s="24">
        <v>9961</v>
      </c>
      <c r="B10" s="24">
        <v>24381</v>
      </c>
      <c r="C10" s="24">
        <v>23770</v>
      </c>
      <c r="D10" s="24">
        <v>13840</v>
      </c>
      <c r="E10" s="24">
        <v>13496</v>
      </c>
      <c r="F10" s="24">
        <v>5771</v>
      </c>
      <c r="G10" s="24">
        <v>8722</v>
      </c>
      <c r="H10" s="24">
        <v>12843</v>
      </c>
      <c r="I10" s="24">
        <v>7155</v>
      </c>
      <c r="J10" s="24">
        <v>10723</v>
      </c>
      <c r="K10" s="24">
        <v>849</v>
      </c>
      <c r="L10" s="24">
        <v>681</v>
      </c>
      <c r="M10" s="24">
        <v>623</v>
      </c>
      <c r="N10" s="24">
        <v>625</v>
      </c>
      <c r="O10" s="24">
        <v>568</v>
      </c>
      <c r="P10" s="24">
        <v>572</v>
      </c>
      <c r="Q10" s="24">
        <v>549</v>
      </c>
      <c r="R10" s="24">
        <v>16019</v>
      </c>
      <c r="S10" s="24">
        <v>48151</v>
      </c>
      <c r="T10" s="39" t="s">
        <v>23</v>
      </c>
      <c r="U10" s="39"/>
      <c r="V10" s="41" t="s">
        <v>24</v>
      </c>
    </row>
    <row r="11" spans="1:22" ht="33" customHeight="1" thickBot="1" x14ac:dyDescent="0.3">
      <c r="A11" s="14"/>
      <c r="B11" s="15"/>
      <c r="C11" s="15"/>
      <c r="D11" s="15"/>
      <c r="E11" s="15"/>
      <c r="F11" s="15">
        <v>0</v>
      </c>
      <c r="G11" s="15">
        <v>0</v>
      </c>
      <c r="H11" s="15">
        <v>0</v>
      </c>
      <c r="I11" s="15">
        <v>0</v>
      </c>
      <c r="J11" s="16">
        <v>0</v>
      </c>
      <c r="K11" s="15"/>
      <c r="L11" s="15"/>
      <c r="M11" s="15"/>
      <c r="N11" s="15"/>
      <c r="O11" s="15"/>
      <c r="P11" s="15"/>
      <c r="Q11" s="15">
        <v>0</v>
      </c>
      <c r="R11" s="32"/>
      <c r="S11" s="17"/>
      <c r="T11" s="39" t="s">
        <v>25</v>
      </c>
      <c r="U11" s="39"/>
      <c r="V11" s="41"/>
    </row>
    <row r="12" spans="1:22" ht="33" customHeight="1" thickBot="1" x14ac:dyDescent="0.3">
      <c r="A12" s="7">
        <f t="shared" ref="A12:Q12" si="2">A15+A16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3">
        <f>R15+R16</f>
        <v>0</v>
      </c>
      <c r="S12" s="10">
        <f>S15+S16</f>
        <v>0</v>
      </c>
      <c r="T12" s="40" t="s">
        <v>26</v>
      </c>
      <c r="U12" s="40"/>
      <c r="V12" s="41"/>
    </row>
    <row r="13" spans="1:22" ht="39.75" customHeight="1" thickBot="1" x14ac:dyDescent="0.3">
      <c r="A13" s="18">
        <f t="shared" ref="A13:Q13" si="3">SUM(A10:A12)</f>
        <v>9961</v>
      </c>
      <c r="B13" s="19">
        <f t="shared" si="3"/>
        <v>24381</v>
      </c>
      <c r="C13" s="19">
        <f t="shared" si="3"/>
        <v>23770</v>
      </c>
      <c r="D13" s="19">
        <f t="shared" si="3"/>
        <v>13840</v>
      </c>
      <c r="E13" s="19">
        <f t="shared" si="3"/>
        <v>13496</v>
      </c>
      <c r="F13" s="19">
        <f t="shared" si="3"/>
        <v>5771</v>
      </c>
      <c r="G13" s="19">
        <f t="shared" si="3"/>
        <v>8722</v>
      </c>
      <c r="H13" s="19">
        <f t="shared" si="3"/>
        <v>12843</v>
      </c>
      <c r="I13" s="19">
        <f t="shared" si="3"/>
        <v>7155</v>
      </c>
      <c r="J13" s="19">
        <f t="shared" si="3"/>
        <v>10723</v>
      </c>
      <c r="K13" s="19">
        <f t="shared" si="3"/>
        <v>849</v>
      </c>
      <c r="L13" s="19">
        <f t="shared" si="3"/>
        <v>681</v>
      </c>
      <c r="M13" s="19">
        <f t="shared" si="3"/>
        <v>623</v>
      </c>
      <c r="N13" s="19">
        <f t="shared" si="3"/>
        <v>625</v>
      </c>
      <c r="O13" s="19">
        <f t="shared" si="3"/>
        <v>568</v>
      </c>
      <c r="P13" s="19">
        <f t="shared" si="3"/>
        <v>572</v>
      </c>
      <c r="Q13" s="19">
        <f t="shared" si="3"/>
        <v>549</v>
      </c>
      <c r="R13" s="34">
        <f>SUM(R10:R12)</f>
        <v>16019</v>
      </c>
      <c r="S13" s="20">
        <f>SUM(S10:S12)</f>
        <v>48151</v>
      </c>
      <c r="T13" s="39" t="s">
        <v>27</v>
      </c>
      <c r="U13" s="39"/>
      <c r="V13" s="39"/>
    </row>
    <row r="14" spans="1:22" ht="39.75" customHeight="1" thickBot="1" x14ac:dyDescent="0.3">
      <c r="A14" s="21">
        <f t="shared" ref="A14:Q14" si="4">A13+A9</f>
        <v>18917</v>
      </c>
      <c r="B14" s="22">
        <f t="shared" si="4"/>
        <v>46010</v>
      </c>
      <c r="C14" s="22">
        <f t="shared" si="4"/>
        <v>45050</v>
      </c>
      <c r="D14" s="22">
        <f t="shared" si="4"/>
        <v>25505</v>
      </c>
      <c r="E14" s="22">
        <f t="shared" si="4"/>
        <v>24953</v>
      </c>
      <c r="F14" s="22">
        <f t="shared" si="4"/>
        <v>11129</v>
      </c>
      <c r="G14" s="22">
        <f t="shared" si="4"/>
        <v>15629</v>
      </c>
      <c r="H14" s="22">
        <f t="shared" si="4"/>
        <v>23700</v>
      </c>
      <c r="I14" s="22">
        <f t="shared" si="4"/>
        <v>13726</v>
      </c>
      <c r="J14" s="22">
        <f t="shared" si="4"/>
        <v>20806</v>
      </c>
      <c r="K14" s="22">
        <f t="shared" si="4"/>
        <v>1617</v>
      </c>
      <c r="L14" s="22">
        <f t="shared" si="4"/>
        <v>1328</v>
      </c>
      <c r="M14" s="22">
        <f t="shared" si="4"/>
        <v>1245</v>
      </c>
      <c r="N14" s="22">
        <f t="shared" si="4"/>
        <v>1290</v>
      </c>
      <c r="O14" s="22">
        <f t="shared" si="4"/>
        <v>1227</v>
      </c>
      <c r="P14" s="22">
        <f t="shared" si="4"/>
        <v>1181</v>
      </c>
      <c r="Q14" s="22">
        <f t="shared" si="4"/>
        <v>1127</v>
      </c>
      <c r="R14" s="35">
        <f>R13+R9</f>
        <v>29434</v>
      </c>
      <c r="S14" s="23">
        <f>S13+S9</f>
        <v>91060</v>
      </c>
      <c r="T14" s="39" t="s">
        <v>28</v>
      </c>
      <c r="U14" s="39"/>
      <c r="V14" s="39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31"/>
      <c r="S15" s="6"/>
      <c r="T15" s="40" t="s">
        <v>29</v>
      </c>
      <c r="U15" s="40"/>
      <c r="V15" s="40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33"/>
      <c r="S16" s="10"/>
      <c r="T16" s="40" t="s">
        <v>30</v>
      </c>
      <c r="U16" s="40"/>
      <c r="V16" s="40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1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2" t="s">
        <v>44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5"/>
      <c r="U2" s="45"/>
      <c r="V2" s="46"/>
    </row>
    <row r="3" spans="1:22" ht="33" customHeight="1" thickBot="1" x14ac:dyDescent="0.3">
      <c r="A3" s="24">
        <v>6731</v>
      </c>
      <c r="B3" s="24">
        <v>17232</v>
      </c>
      <c r="C3" s="24">
        <v>16456</v>
      </c>
      <c r="D3" s="24">
        <v>7826</v>
      </c>
      <c r="E3" s="24">
        <v>7728</v>
      </c>
      <c r="F3" s="24">
        <v>3139</v>
      </c>
      <c r="G3" s="24">
        <v>4566</v>
      </c>
      <c r="H3" s="24">
        <v>7849</v>
      </c>
      <c r="I3" s="24">
        <v>5551</v>
      </c>
      <c r="J3" s="24">
        <v>9283</v>
      </c>
      <c r="K3" s="24">
        <v>776</v>
      </c>
      <c r="L3" s="24">
        <v>681</v>
      </c>
      <c r="M3" s="24">
        <v>675</v>
      </c>
      <c r="N3" s="24">
        <v>706</v>
      </c>
      <c r="O3" s="24">
        <v>625</v>
      </c>
      <c r="P3" s="24">
        <v>639</v>
      </c>
      <c r="Q3" s="24">
        <v>655</v>
      </c>
      <c r="R3" s="24">
        <v>9304</v>
      </c>
      <c r="S3" s="24">
        <v>33688</v>
      </c>
      <c r="T3" s="49" t="s">
        <v>16</v>
      </c>
      <c r="U3" s="50"/>
      <c r="V3" s="47" t="s">
        <v>17</v>
      </c>
    </row>
    <row r="4" spans="1:22" ht="33" customHeight="1" thickBot="1" x14ac:dyDescent="0.3">
      <c r="A4" s="24">
        <v>1486</v>
      </c>
      <c r="B4" s="24">
        <v>4367</v>
      </c>
      <c r="C4" s="24">
        <v>4181</v>
      </c>
      <c r="D4" s="24">
        <v>2111</v>
      </c>
      <c r="E4" s="24">
        <v>2210</v>
      </c>
      <c r="F4" s="24">
        <v>1110</v>
      </c>
      <c r="G4" s="24">
        <v>1326</v>
      </c>
      <c r="H4" s="24">
        <v>1885</v>
      </c>
      <c r="I4" s="24">
        <v>1373</v>
      </c>
      <c r="J4" s="24">
        <v>2192</v>
      </c>
      <c r="K4" s="24">
        <v>186</v>
      </c>
      <c r="L4" s="24">
        <v>154</v>
      </c>
      <c r="M4" s="24">
        <v>156</v>
      </c>
      <c r="N4" s="24">
        <v>138</v>
      </c>
      <c r="O4" s="24">
        <v>123</v>
      </c>
      <c r="P4" s="24">
        <v>116</v>
      </c>
      <c r="Q4" s="24">
        <v>129</v>
      </c>
      <c r="R4" s="24">
        <v>2389</v>
      </c>
      <c r="S4" s="24">
        <v>8548</v>
      </c>
      <c r="T4" s="51" t="s">
        <v>18</v>
      </c>
      <c r="U4" s="52"/>
      <c r="V4" s="47"/>
    </row>
    <row r="5" spans="1:22" ht="39.75" customHeight="1" thickBot="1" x14ac:dyDescent="0.3">
      <c r="A5" s="11">
        <f t="shared" ref="A5:S5" si="0">(SUM(A3:A4))+0</f>
        <v>8217</v>
      </c>
      <c r="B5" s="12">
        <f t="shared" si="0"/>
        <v>21599</v>
      </c>
      <c r="C5" s="12">
        <f t="shared" si="0"/>
        <v>20637</v>
      </c>
      <c r="D5" s="12">
        <f t="shared" si="0"/>
        <v>9937</v>
      </c>
      <c r="E5" s="12">
        <f t="shared" si="0"/>
        <v>9938</v>
      </c>
      <c r="F5" s="12">
        <f t="shared" si="0"/>
        <v>4249</v>
      </c>
      <c r="G5" s="12">
        <f t="shared" si="0"/>
        <v>5892</v>
      </c>
      <c r="H5" s="12">
        <f t="shared" si="0"/>
        <v>9734</v>
      </c>
      <c r="I5" s="12">
        <f t="shared" si="0"/>
        <v>6924</v>
      </c>
      <c r="J5" s="12">
        <f t="shared" si="0"/>
        <v>11475</v>
      </c>
      <c r="K5" s="12">
        <f t="shared" si="0"/>
        <v>962</v>
      </c>
      <c r="L5" s="12">
        <f t="shared" si="0"/>
        <v>835</v>
      </c>
      <c r="M5" s="12">
        <f t="shared" si="0"/>
        <v>831</v>
      </c>
      <c r="N5" s="12">
        <f t="shared" si="0"/>
        <v>844</v>
      </c>
      <c r="O5" s="12">
        <f t="shared" si="0"/>
        <v>748</v>
      </c>
      <c r="P5" s="12">
        <f t="shared" si="0"/>
        <v>755</v>
      </c>
      <c r="Q5" s="12">
        <f t="shared" si="0"/>
        <v>784</v>
      </c>
      <c r="R5" s="30">
        <f t="shared" si="0"/>
        <v>11693</v>
      </c>
      <c r="S5" s="13">
        <f t="shared" si="0"/>
        <v>42236</v>
      </c>
      <c r="T5" s="48" t="s">
        <v>19</v>
      </c>
      <c r="U5" s="48"/>
      <c r="V5" s="47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/>
      <c r="L6" s="4"/>
      <c r="M6" s="4"/>
      <c r="N6" s="4"/>
      <c r="O6" s="4"/>
      <c r="P6" s="4"/>
      <c r="Q6" s="4">
        <v>0</v>
      </c>
      <c r="R6" s="31"/>
      <c r="S6" s="6"/>
      <c r="T6" s="48" t="s">
        <v>56</v>
      </c>
      <c r="U6" s="48"/>
      <c r="V6" s="47"/>
    </row>
    <row r="7" spans="1:22" ht="33" customHeight="1" thickBot="1" x14ac:dyDescent="0.3">
      <c r="A7" s="24">
        <v>356</v>
      </c>
      <c r="B7" s="24">
        <v>1024</v>
      </c>
      <c r="C7" s="24">
        <v>997</v>
      </c>
      <c r="D7" s="24">
        <v>473</v>
      </c>
      <c r="E7" s="24">
        <v>502</v>
      </c>
      <c r="F7" s="24">
        <v>244</v>
      </c>
      <c r="G7" s="24">
        <v>278</v>
      </c>
      <c r="H7" s="24">
        <v>453</v>
      </c>
      <c r="I7" s="24">
        <v>341</v>
      </c>
      <c r="J7" s="24">
        <v>523</v>
      </c>
      <c r="K7" s="24">
        <v>44</v>
      </c>
      <c r="L7" s="24">
        <v>43</v>
      </c>
      <c r="M7" s="24">
        <v>38</v>
      </c>
      <c r="N7" s="24">
        <v>46</v>
      </c>
      <c r="O7" s="24">
        <v>30</v>
      </c>
      <c r="P7" s="24">
        <v>33</v>
      </c>
      <c r="Q7" s="24">
        <v>35</v>
      </c>
      <c r="R7" s="24">
        <v>558</v>
      </c>
      <c r="S7" s="24">
        <v>2021</v>
      </c>
      <c r="T7" s="48" t="s">
        <v>20</v>
      </c>
      <c r="U7" s="48"/>
      <c r="V7" s="47"/>
    </row>
    <row r="8" spans="1:22" ht="33" customHeight="1" thickBot="1" x14ac:dyDescent="0.3">
      <c r="A8" s="7"/>
      <c r="B8" s="8"/>
      <c r="C8" s="8"/>
      <c r="D8" s="8"/>
      <c r="E8" s="8"/>
      <c r="F8" s="8">
        <v>0</v>
      </c>
      <c r="G8" s="8">
        <v>0</v>
      </c>
      <c r="H8" s="8">
        <v>0</v>
      </c>
      <c r="I8" s="8">
        <v>0</v>
      </c>
      <c r="J8" s="9">
        <v>0</v>
      </c>
      <c r="K8" s="8"/>
      <c r="L8" s="8"/>
      <c r="M8" s="8"/>
      <c r="N8" s="8"/>
      <c r="O8" s="8"/>
      <c r="P8" s="8"/>
      <c r="Q8" s="8">
        <v>0</v>
      </c>
      <c r="R8" s="33"/>
      <c r="S8" s="10"/>
      <c r="T8" s="48" t="s">
        <v>21</v>
      </c>
      <c r="U8" s="48"/>
      <c r="V8" s="47"/>
    </row>
    <row r="9" spans="1:22" ht="39.75" customHeight="1" thickBot="1" x14ac:dyDescent="0.3">
      <c r="A9" s="11">
        <f t="shared" ref="A9:S9" si="1">(SUM(A5:A8))+0</f>
        <v>8573</v>
      </c>
      <c r="B9" s="12">
        <f t="shared" si="1"/>
        <v>22623</v>
      </c>
      <c r="C9" s="12">
        <f t="shared" si="1"/>
        <v>21634</v>
      </c>
      <c r="D9" s="12">
        <f t="shared" si="1"/>
        <v>10410</v>
      </c>
      <c r="E9" s="12">
        <f t="shared" si="1"/>
        <v>10440</v>
      </c>
      <c r="F9" s="12">
        <f t="shared" si="1"/>
        <v>4493</v>
      </c>
      <c r="G9" s="12">
        <f t="shared" si="1"/>
        <v>6170</v>
      </c>
      <c r="H9" s="12">
        <f t="shared" si="1"/>
        <v>10187</v>
      </c>
      <c r="I9" s="12">
        <f t="shared" si="1"/>
        <v>7265</v>
      </c>
      <c r="J9" s="12">
        <f t="shared" si="1"/>
        <v>11998</v>
      </c>
      <c r="K9" s="12">
        <f t="shared" si="1"/>
        <v>1006</v>
      </c>
      <c r="L9" s="12">
        <f t="shared" si="1"/>
        <v>878</v>
      </c>
      <c r="M9" s="12">
        <f t="shared" si="1"/>
        <v>869</v>
      </c>
      <c r="N9" s="12">
        <f t="shared" si="1"/>
        <v>890</v>
      </c>
      <c r="O9" s="12">
        <f t="shared" si="1"/>
        <v>778</v>
      </c>
      <c r="P9" s="12">
        <f t="shared" si="1"/>
        <v>788</v>
      </c>
      <c r="Q9" s="12">
        <f t="shared" si="1"/>
        <v>819</v>
      </c>
      <c r="R9" s="30">
        <f t="shared" si="1"/>
        <v>12251</v>
      </c>
      <c r="S9" s="13">
        <f t="shared" si="1"/>
        <v>44257</v>
      </c>
      <c r="T9" s="39" t="s">
        <v>22</v>
      </c>
      <c r="U9" s="39"/>
      <c r="V9" s="39"/>
    </row>
    <row r="10" spans="1:22" ht="33" customHeight="1" thickBot="1" x14ac:dyDescent="0.3">
      <c r="A10" s="24">
        <v>5297</v>
      </c>
      <c r="B10" s="24">
        <v>12657</v>
      </c>
      <c r="C10" s="24">
        <v>12131</v>
      </c>
      <c r="D10" s="24">
        <v>5773</v>
      </c>
      <c r="E10" s="24">
        <v>5503</v>
      </c>
      <c r="F10" s="24">
        <v>1981</v>
      </c>
      <c r="G10" s="24">
        <v>3285</v>
      </c>
      <c r="H10" s="24">
        <v>6010</v>
      </c>
      <c r="I10" s="24">
        <v>4270</v>
      </c>
      <c r="J10" s="24">
        <v>6745</v>
      </c>
      <c r="K10" s="24">
        <v>573</v>
      </c>
      <c r="L10" s="24">
        <v>504</v>
      </c>
      <c r="M10" s="24">
        <v>507</v>
      </c>
      <c r="N10" s="24">
        <v>483</v>
      </c>
      <c r="O10" s="24">
        <v>523</v>
      </c>
      <c r="P10" s="24">
        <v>508</v>
      </c>
      <c r="Q10" s="24">
        <v>476</v>
      </c>
      <c r="R10" s="24">
        <v>7018</v>
      </c>
      <c r="S10" s="24">
        <v>24788</v>
      </c>
      <c r="T10" s="39" t="s">
        <v>23</v>
      </c>
      <c r="U10" s="39"/>
      <c r="V10" s="41" t="s">
        <v>24</v>
      </c>
    </row>
    <row r="11" spans="1:22" ht="33" customHeight="1" thickBot="1" x14ac:dyDescent="0.3">
      <c r="A11" s="24">
        <v>8955</v>
      </c>
      <c r="B11" s="24">
        <v>21936</v>
      </c>
      <c r="C11" s="24">
        <v>21607</v>
      </c>
      <c r="D11" s="24">
        <v>11371</v>
      </c>
      <c r="E11" s="24">
        <v>11279</v>
      </c>
      <c r="F11" s="24">
        <v>4082</v>
      </c>
      <c r="G11" s="24">
        <v>7122</v>
      </c>
      <c r="H11" s="24">
        <v>11446</v>
      </c>
      <c r="I11" s="24">
        <v>7019</v>
      </c>
      <c r="J11" s="24">
        <v>10626</v>
      </c>
      <c r="K11" s="24">
        <v>850</v>
      </c>
      <c r="L11" s="24">
        <v>708</v>
      </c>
      <c r="M11" s="24">
        <v>655</v>
      </c>
      <c r="N11" s="24">
        <v>706</v>
      </c>
      <c r="O11" s="24">
        <v>654</v>
      </c>
      <c r="P11" s="24">
        <v>633</v>
      </c>
      <c r="Q11" s="24">
        <v>600</v>
      </c>
      <c r="R11" s="24">
        <v>12842</v>
      </c>
      <c r="S11" s="24">
        <v>43543</v>
      </c>
      <c r="T11" s="39" t="s">
        <v>25</v>
      </c>
      <c r="U11" s="39"/>
      <c r="V11" s="41"/>
    </row>
    <row r="12" spans="1:22" ht="33" customHeight="1" thickBot="1" x14ac:dyDescent="0.3">
      <c r="A12" s="7">
        <f t="shared" ref="A12:Q12" si="2">A15+A16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3">
        <f>R15+R16</f>
        <v>0</v>
      </c>
      <c r="S12" s="10">
        <f>S15+S16</f>
        <v>0</v>
      </c>
      <c r="T12" s="40" t="s">
        <v>26</v>
      </c>
      <c r="U12" s="40"/>
      <c r="V12" s="41"/>
    </row>
    <row r="13" spans="1:22" ht="39.75" customHeight="1" thickBot="1" x14ac:dyDescent="0.3">
      <c r="A13" s="18">
        <f t="shared" ref="A13:Q13" si="3">SUM(A10:A12)</f>
        <v>14252</v>
      </c>
      <c r="B13" s="19">
        <f t="shared" si="3"/>
        <v>34593</v>
      </c>
      <c r="C13" s="19">
        <f t="shared" si="3"/>
        <v>33738</v>
      </c>
      <c r="D13" s="19">
        <f t="shared" si="3"/>
        <v>17144</v>
      </c>
      <c r="E13" s="19">
        <f t="shared" si="3"/>
        <v>16782</v>
      </c>
      <c r="F13" s="19">
        <f t="shared" si="3"/>
        <v>6063</v>
      </c>
      <c r="G13" s="19">
        <f t="shared" si="3"/>
        <v>10407</v>
      </c>
      <c r="H13" s="19">
        <f t="shared" si="3"/>
        <v>17456</v>
      </c>
      <c r="I13" s="19">
        <f t="shared" si="3"/>
        <v>11289</v>
      </c>
      <c r="J13" s="19">
        <f t="shared" si="3"/>
        <v>17371</v>
      </c>
      <c r="K13" s="19">
        <f t="shared" si="3"/>
        <v>1423</v>
      </c>
      <c r="L13" s="19">
        <f t="shared" si="3"/>
        <v>1212</v>
      </c>
      <c r="M13" s="19">
        <f t="shared" si="3"/>
        <v>1162</v>
      </c>
      <c r="N13" s="19">
        <f t="shared" si="3"/>
        <v>1189</v>
      </c>
      <c r="O13" s="19">
        <f t="shared" si="3"/>
        <v>1177</v>
      </c>
      <c r="P13" s="19">
        <f t="shared" si="3"/>
        <v>1141</v>
      </c>
      <c r="Q13" s="19">
        <f t="shared" si="3"/>
        <v>1076</v>
      </c>
      <c r="R13" s="34">
        <f>SUM(R10:R12)</f>
        <v>19860</v>
      </c>
      <c r="S13" s="20">
        <f>SUM(S10:S12)</f>
        <v>68331</v>
      </c>
      <c r="T13" s="39" t="s">
        <v>27</v>
      </c>
      <c r="U13" s="39"/>
      <c r="V13" s="39"/>
    </row>
    <row r="14" spans="1:22" ht="39.75" customHeight="1" thickBot="1" x14ac:dyDescent="0.3">
      <c r="A14" s="21">
        <f t="shared" ref="A14:Q14" si="4">A13+A9</f>
        <v>22825</v>
      </c>
      <c r="B14" s="22">
        <f t="shared" si="4"/>
        <v>57216</v>
      </c>
      <c r="C14" s="22">
        <f t="shared" si="4"/>
        <v>55372</v>
      </c>
      <c r="D14" s="22">
        <f t="shared" si="4"/>
        <v>27554</v>
      </c>
      <c r="E14" s="22">
        <f t="shared" si="4"/>
        <v>27222</v>
      </c>
      <c r="F14" s="22">
        <f t="shared" si="4"/>
        <v>10556</v>
      </c>
      <c r="G14" s="22">
        <f t="shared" si="4"/>
        <v>16577</v>
      </c>
      <c r="H14" s="22">
        <f t="shared" si="4"/>
        <v>27643</v>
      </c>
      <c r="I14" s="22">
        <f t="shared" si="4"/>
        <v>18554</v>
      </c>
      <c r="J14" s="22">
        <f t="shared" si="4"/>
        <v>29369</v>
      </c>
      <c r="K14" s="22">
        <f t="shared" si="4"/>
        <v>2429</v>
      </c>
      <c r="L14" s="22">
        <f t="shared" si="4"/>
        <v>2090</v>
      </c>
      <c r="M14" s="22">
        <f t="shared" si="4"/>
        <v>2031</v>
      </c>
      <c r="N14" s="22">
        <f t="shared" si="4"/>
        <v>2079</v>
      </c>
      <c r="O14" s="22">
        <f t="shared" si="4"/>
        <v>1955</v>
      </c>
      <c r="P14" s="22">
        <f t="shared" si="4"/>
        <v>1929</v>
      </c>
      <c r="Q14" s="22">
        <f t="shared" si="4"/>
        <v>1895</v>
      </c>
      <c r="R14" s="35">
        <f>R13+R9</f>
        <v>32111</v>
      </c>
      <c r="S14" s="23">
        <f>S13+S9</f>
        <v>112588</v>
      </c>
      <c r="T14" s="39" t="s">
        <v>28</v>
      </c>
      <c r="U14" s="39"/>
      <c r="V14" s="39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31"/>
      <c r="S15" s="6"/>
      <c r="T15" s="40" t="s">
        <v>29</v>
      </c>
      <c r="U15" s="40"/>
      <c r="V15" s="40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33"/>
      <c r="S16" s="10"/>
      <c r="T16" s="40" t="s">
        <v>30</v>
      </c>
      <c r="U16" s="40"/>
      <c r="V16" s="40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1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2" t="s">
        <v>45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5"/>
      <c r="U2" s="45"/>
      <c r="V2" s="46"/>
    </row>
    <row r="3" spans="1:22" ht="33" customHeight="1" thickBot="1" x14ac:dyDescent="0.3">
      <c r="A3" s="24">
        <v>11712</v>
      </c>
      <c r="B3" s="24">
        <v>31186</v>
      </c>
      <c r="C3" s="24">
        <v>29229</v>
      </c>
      <c r="D3" s="24">
        <v>16238</v>
      </c>
      <c r="E3" s="24">
        <v>16622</v>
      </c>
      <c r="F3" s="24">
        <v>9445</v>
      </c>
      <c r="G3" s="24">
        <v>9913</v>
      </c>
      <c r="H3" s="24">
        <v>13502</v>
      </c>
      <c r="I3" s="24">
        <v>9812</v>
      </c>
      <c r="J3" s="24">
        <v>13735</v>
      </c>
      <c r="K3" s="24">
        <v>1002</v>
      </c>
      <c r="L3" s="24">
        <v>943</v>
      </c>
      <c r="M3" s="24">
        <v>849</v>
      </c>
      <c r="N3" s="24">
        <v>797</v>
      </c>
      <c r="O3" s="24">
        <v>807</v>
      </c>
      <c r="P3" s="24">
        <v>810</v>
      </c>
      <c r="Q3" s="24">
        <v>745</v>
      </c>
      <c r="R3" s="24">
        <v>18922</v>
      </c>
      <c r="S3" s="24">
        <v>60415</v>
      </c>
      <c r="T3" s="49" t="s">
        <v>16</v>
      </c>
      <c r="U3" s="50"/>
      <c r="V3" s="47" t="s">
        <v>17</v>
      </c>
    </row>
    <row r="4" spans="1:22" ht="33" customHeight="1" thickBot="1" x14ac:dyDescent="0.3">
      <c r="A4" s="24">
        <v>1892</v>
      </c>
      <c r="B4" s="24">
        <v>5379</v>
      </c>
      <c r="C4" s="24">
        <v>5074</v>
      </c>
      <c r="D4" s="24">
        <v>2781</v>
      </c>
      <c r="E4" s="24">
        <v>2936</v>
      </c>
      <c r="F4" s="24">
        <v>1785</v>
      </c>
      <c r="G4" s="24">
        <v>1656</v>
      </c>
      <c r="H4" s="24">
        <v>2276</v>
      </c>
      <c r="I4" s="24">
        <v>1767</v>
      </c>
      <c r="J4" s="24">
        <v>2311</v>
      </c>
      <c r="K4" s="24">
        <v>200</v>
      </c>
      <c r="L4" s="24">
        <v>137</v>
      </c>
      <c r="M4" s="24">
        <v>138</v>
      </c>
      <c r="N4" s="24">
        <v>125</v>
      </c>
      <c r="O4" s="24">
        <v>144</v>
      </c>
      <c r="P4" s="24">
        <v>127</v>
      </c>
      <c r="Q4" s="24">
        <v>124</v>
      </c>
      <c r="R4" s="24">
        <v>3220</v>
      </c>
      <c r="S4" s="24">
        <v>10453</v>
      </c>
      <c r="T4" s="51" t="s">
        <v>18</v>
      </c>
      <c r="U4" s="52"/>
      <c r="V4" s="47"/>
    </row>
    <row r="5" spans="1:22" ht="39.75" customHeight="1" thickBot="1" x14ac:dyDescent="0.3">
      <c r="A5" s="11">
        <f t="shared" ref="A5:S5" si="0">(SUM(A3:A4))+0</f>
        <v>13604</v>
      </c>
      <c r="B5" s="12">
        <f t="shared" si="0"/>
        <v>36565</v>
      </c>
      <c r="C5" s="12">
        <f t="shared" si="0"/>
        <v>34303</v>
      </c>
      <c r="D5" s="12">
        <f t="shared" si="0"/>
        <v>19019</v>
      </c>
      <c r="E5" s="12">
        <f t="shared" si="0"/>
        <v>19558</v>
      </c>
      <c r="F5" s="12">
        <f t="shared" si="0"/>
        <v>11230</v>
      </c>
      <c r="G5" s="12">
        <f t="shared" si="0"/>
        <v>11569</v>
      </c>
      <c r="H5" s="12">
        <f t="shared" si="0"/>
        <v>15778</v>
      </c>
      <c r="I5" s="12">
        <f t="shared" si="0"/>
        <v>11579</v>
      </c>
      <c r="J5" s="12">
        <f t="shared" si="0"/>
        <v>16046</v>
      </c>
      <c r="K5" s="12">
        <f t="shared" si="0"/>
        <v>1202</v>
      </c>
      <c r="L5" s="12">
        <f t="shared" si="0"/>
        <v>1080</v>
      </c>
      <c r="M5" s="12">
        <f t="shared" si="0"/>
        <v>987</v>
      </c>
      <c r="N5" s="12">
        <f t="shared" si="0"/>
        <v>922</v>
      </c>
      <c r="O5" s="12">
        <f t="shared" si="0"/>
        <v>951</v>
      </c>
      <c r="P5" s="12">
        <f t="shared" si="0"/>
        <v>937</v>
      </c>
      <c r="Q5" s="12">
        <f t="shared" si="0"/>
        <v>869</v>
      </c>
      <c r="R5" s="30">
        <f t="shared" si="0"/>
        <v>22142</v>
      </c>
      <c r="S5" s="13">
        <f t="shared" si="0"/>
        <v>70868</v>
      </c>
      <c r="T5" s="48" t="s">
        <v>19</v>
      </c>
      <c r="U5" s="48"/>
      <c r="V5" s="47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/>
      <c r="L6" s="4"/>
      <c r="M6" s="4"/>
      <c r="N6" s="4"/>
      <c r="O6" s="4"/>
      <c r="P6" s="4"/>
      <c r="Q6" s="4">
        <v>0</v>
      </c>
      <c r="R6" s="31"/>
      <c r="S6" s="6"/>
      <c r="T6" s="48" t="s">
        <v>56</v>
      </c>
      <c r="U6" s="48"/>
      <c r="V6" s="47"/>
    </row>
    <row r="7" spans="1:22" ht="33" customHeight="1" thickBot="1" x14ac:dyDescent="0.3">
      <c r="A7" s="24">
        <v>374</v>
      </c>
      <c r="B7" s="24">
        <v>1083</v>
      </c>
      <c r="C7" s="24">
        <v>951</v>
      </c>
      <c r="D7" s="24">
        <v>544</v>
      </c>
      <c r="E7" s="24">
        <v>536</v>
      </c>
      <c r="F7" s="24">
        <v>289</v>
      </c>
      <c r="G7" s="24">
        <v>327</v>
      </c>
      <c r="H7" s="24">
        <v>464</v>
      </c>
      <c r="I7" s="24">
        <v>378</v>
      </c>
      <c r="J7" s="24">
        <v>440</v>
      </c>
      <c r="K7" s="24">
        <v>36</v>
      </c>
      <c r="L7" s="24">
        <v>27</v>
      </c>
      <c r="M7" s="24">
        <v>35</v>
      </c>
      <c r="N7" s="24">
        <v>18</v>
      </c>
      <c r="O7" s="24">
        <v>28</v>
      </c>
      <c r="P7" s="24">
        <v>27</v>
      </c>
      <c r="Q7" s="24">
        <v>28</v>
      </c>
      <c r="R7" s="24">
        <v>603</v>
      </c>
      <c r="S7" s="24">
        <v>2034</v>
      </c>
      <c r="T7" s="48" t="s">
        <v>20</v>
      </c>
      <c r="U7" s="48"/>
      <c r="V7" s="47"/>
    </row>
    <row r="8" spans="1:22" ht="33" customHeight="1" thickBot="1" x14ac:dyDescent="0.3">
      <c r="A8" s="24">
        <v>167</v>
      </c>
      <c r="B8" s="24">
        <v>488</v>
      </c>
      <c r="C8" s="24">
        <v>420</v>
      </c>
      <c r="D8" s="24">
        <v>279</v>
      </c>
      <c r="E8" s="24">
        <v>262</v>
      </c>
      <c r="F8" s="24">
        <v>115</v>
      </c>
      <c r="G8" s="24">
        <v>202</v>
      </c>
      <c r="H8" s="24">
        <v>224</v>
      </c>
      <c r="I8" s="24">
        <v>227</v>
      </c>
      <c r="J8" s="24">
        <v>117</v>
      </c>
      <c r="K8" s="24">
        <v>8</v>
      </c>
      <c r="L8" s="24">
        <v>7</v>
      </c>
      <c r="M8" s="24">
        <v>7</v>
      </c>
      <c r="N8" s="24">
        <v>9</v>
      </c>
      <c r="O8" s="24">
        <v>1</v>
      </c>
      <c r="P8" s="24">
        <v>2</v>
      </c>
      <c r="Q8" s="24">
        <v>4</v>
      </c>
      <c r="R8" s="24">
        <v>251</v>
      </c>
      <c r="S8" s="24">
        <v>908</v>
      </c>
      <c r="T8" s="48" t="s">
        <v>21</v>
      </c>
      <c r="U8" s="48"/>
      <c r="V8" s="47"/>
    </row>
    <row r="9" spans="1:22" ht="39.75" customHeight="1" thickBot="1" x14ac:dyDescent="0.3">
      <c r="A9" s="11">
        <f t="shared" ref="A9:S9" si="1">(SUM(A5:A8))+0</f>
        <v>14145</v>
      </c>
      <c r="B9" s="12">
        <f t="shared" si="1"/>
        <v>38136</v>
      </c>
      <c r="C9" s="12">
        <f t="shared" si="1"/>
        <v>35674</v>
      </c>
      <c r="D9" s="12">
        <f t="shared" si="1"/>
        <v>19842</v>
      </c>
      <c r="E9" s="12">
        <f t="shared" si="1"/>
        <v>20356</v>
      </c>
      <c r="F9" s="12">
        <f t="shared" si="1"/>
        <v>11634</v>
      </c>
      <c r="G9" s="12">
        <f t="shared" si="1"/>
        <v>12098</v>
      </c>
      <c r="H9" s="12">
        <f t="shared" si="1"/>
        <v>16466</v>
      </c>
      <c r="I9" s="12">
        <f t="shared" si="1"/>
        <v>12184</v>
      </c>
      <c r="J9" s="12">
        <f t="shared" si="1"/>
        <v>16603</v>
      </c>
      <c r="K9" s="12">
        <f t="shared" si="1"/>
        <v>1246</v>
      </c>
      <c r="L9" s="12">
        <f t="shared" si="1"/>
        <v>1114</v>
      </c>
      <c r="M9" s="12">
        <f t="shared" si="1"/>
        <v>1029</v>
      </c>
      <c r="N9" s="12">
        <f t="shared" si="1"/>
        <v>949</v>
      </c>
      <c r="O9" s="12">
        <f t="shared" si="1"/>
        <v>980</v>
      </c>
      <c r="P9" s="12">
        <f t="shared" si="1"/>
        <v>966</v>
      </c>
      <c r="Q9" s="12">
        <f t="shared" si="1"/>
        <v>901</v>
      </c>
      <c r="R9" s="30">
        <f t="shared" si="1"/>
        <v>22996</v>
      </c>
      <c r="S9" s="13">
        <f t="shared" si="1"/>
        <v>73810</v>
      </c>
      <c r="T9" s="39" t="s">
        <v>22</v>
      </c>
      <c r="U9" s="39"/>
      <c r="V9" s="39"/>
    </row>
    <row r="10" spans="1:22" ht="33" customHeight="1" thickBot="1" x14ac:dyDescent="0.3">
      <c r="A10" s="24">
        <v>92</v>
      </c>
      <c r="B10" s="24">
        <v>228</v>
      </c>
      <c r="C10" s="24">
        <v>228</v>
      </c>
      <c r="D10" s="24">
        <v>132</v>
      </c>
      <c r="E10" s="24">
        <v>126</v>
      </c>
      <c r="F10" s="24">
        <v>55</v>
      </c>
      <c r="G10" s="24">
        <v>86</v>
      </c>
      <c r="H10" s="24">
        <v>117</v>
      </c>
      <c r="I10" s="24">
        <v>70</v>
      </c>
      <c r="J10" s="24">
        <v>103</v>
      </c>
      <c r="K10" s="24">
        <v>7</v>
      </c>
      <c r="L10" s="24">
        <v>9</v>
      </c>
      <c r="M10" s="24">
        <v>3</v>
      </c>
      <c r="N10" s="24">
        <v>7</v>
      </c>
      <c r="O10" s="24">
        <v>5</v>
      </c>
      <c r="P10" s="24">
        <v>7</v>
      </c>
      <c r="Q10" s="24">
        <v>3</v>
      </c>
      <c r="R10" s="24">
        <v>151</v>
      </c>
      <c r="S10" s="24">
        <v>456</v>
      </c>
      <c r="T10" s="39" t="s">
        <v>23</v>
      </c>
      <c r="U10" s="39"/>
      <c r="V10" s="41" t="s">
        <v>24</v>
      </c>
    </row>
    <row r="11" spans="1:22" ht="33" customHeight="1" thickBot="1" x14ac:dyDescent="0.3">
      <c r="A11" s="24">
        <v>22793</v>
      </c>
      <c r="B11" s="24">
        <v>55801</v>
      </c>
      <c r="C11" s="24">
        <v>55912</v>
      </c>
      <c r="D11" s="24">
        <v>30836</v>
      </c>
      <c r="E11" s="24">
        <v>31479</v>
      </c>
      <c r="F11" s="24">
        <v>12997</v>
      </c>
      <c r="G11" s="24">
        <v>20354</v>
      </c>
      <c r="H11" s="24">
        <v>28964</v>
      </c>
      <c r="I11" s="24">
        <v>18628</v>
      </c>
      <c r="J11" s="24">
        <v>24245</v>
      </c>
      <c r="K11" s="24">
        <v>1835</v>
      </c>
      <c r="L11" s="24">
        <v>1450</v>
      </c>
      <c r="M11" s="24">
        <v>1417</v>
      </c>
      <c r="N11" s="24">
        <v>1283</v>
      </c>
      <c r="O11" s="24">
        <v>1288</v>
      </c>
      <c r="P11" s="24">
        <v>1336</v>
      </c>
      <c r="Q11" s="24">
        <v>1201</v>
      </c>
      <c r="R11" s="24">
        <v>34014</v>
      </c>
      <c r="S11" s="24">
        <v>111713</v>
      </c>
      <c r="T11" s="39" t="s">
        <v>25</v>
      </c>
      <c r="U11" s="39"/>
      <c r="V11" s="41"/>
    </row>
    <row r="12" spans="1:22" ht="33" customHeight="1" thickBot="1" x14ac:dyDescent="0.3">
      <c r="A12" s="7">
        <f t="shared" ref="A12:Q12" si="2">A15+A16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3">
        <f>R15+R16</f>
        <v>0</v>
      </c>
      <c r="S12" s="10">
        <f>S15+S16</f>
        <v>0</v>
      </c>
      <c r="T12" s="40" t="s">
        <v>26</v>
      </c>
      <c r="U12" s="40"/>
      <c r="V12" s="41"/>
    </row>
    <row r="13" spans="1:22" ht="39.75" customHeight="1" thickBot="1" x14ac:dyDescent="0.3">
      <c r="A13" s="18">
        <f t="shared" ref="A13:Q13" si="3">SUM(A10:A12)</f>
        <v>22885</v>
      </c>
      <c r="B13" s="19">
        <f t="shared" si="3"/>
        <v>56029</v>
      </c>
      <c r="C13" s="19">
        <f t="shared" si="3"/>
        <v>56140</v>
      </c>
      <c r="D13" s="19">
        <f t="shared" si="3"/>
        <v>30968</v>
      </c>
      <c r="E13" s="19">
        <f t="shared" si="3"/>
        <v>31605</v>
      </c>
      <c r="F13" s="19">
        <f t="shared" si="3"/>
        <v>13052</v>
      </c>
      <c r="G13" s="19">
        <f t="shared" si="3"/>
        <v>20440</v>
      </c>
      <c r="H13" s="19">
        <f t="shared" si="3"/>
        <v>29081</v>
      </c>
      <c r="I13" s="19">
        <f t="shared" si="3"/>
        <v>18698</v>
      </c>
      <c r="J13" s="19">
        <f t="shared" si="3"/>
        <v>24348</v>
      </c>
      <c r="K13" s="19">
        <f t="shared" si="3"/>
        <v>1842</v>
      </c>
      <c r="L13" s="19">
        <f t="shared" si="3"/>
        <v>1459</v>
      </c>
      <c r="M13" s="19">
        <f t="shared" si="3"/>
        <v>1420</v>
      </c>
      <c r="N13" s="19">
        <f t="shared" si="3"/>
        <v>1290</v>
      </c>
      <c r="O13" s="19">
        <f t="shared" si="3"/>
        <v>1293</v>
      </c>
      <c r="P13" s="19">
        <f t="shared" si="3"/>
        <v>1343</v>
      </c>
      <c r="Q13" s="19">
        <f t="shared" si="3"/>
        <v>1204</v>
      </c>
      <c r="R13" s="34">
        <f>SUM(R10:R12)</f>
        <v>34165</v>
      </c>
      <c r="S13" s="20">
        <f>SUM(S10:S12)</f>
        <v>112169</v>
      </c>
      <c r="T13" s="39" t="s">
        <v>27</v>
      </c>
      <c r="U13" s="39"/>
      <c r="V13" s="39"/>
    </row>
    <row r="14" spans="1:22" ht="39.75" customHeight="1" thickBot="1" x14ac:dyDescent="0.3">
      <c r="A14" s="21">
        <f t="shared" ref="A14:Q14" si="4">A13+A9</f>
        <v>37030</v>
      </c>
      <c r="B14" s="22">
        <f t="shared" si="4"/>
        <v>94165</v>
      </c>
      <c r="C14" s="22">
        <f t="shared" si="4"/>
        <v>91814</v>
      </c>
      <c r="D14" s="22">
        <f t="shared" si="4"/>
        <v>50810</v>
      </c>
      <c r="E14" s="22">
        <f t="shared" si="4"/>
        <v>51961</v>
      </c>
      <c r="F14" s="22">
        <f t="shared" si="4"/>
        <v>24686</v>
      </c>
      <c r="G14" s="22">
        <f t="shared" si="4"/>
        <v>32538</v>
      </c>
      <c r="H14" s="22">
        <f t="shared" si="4"/>
        <v>45547</v>
      </c>
      <c r="I14" s="22">
        <f t="shared" si="4"/>
        <v>30882</v>
      </c>
      <c r="J14" s="22">
        <f t="shared" si="4"/>
        <v>40951</v>
      </c>
      <c r="K14" s="22">
        <f t="shared" si="4"/>
        <v>3088</v>
      </c>
      <c r="L14" s="22">
        <f t="shared" si="4"/>
        <v>2573</v>
      </c>
      <c r="M14" s="22">
        <f t="shared" si="4"/>
        <v>2449</v>
      </c>
      <c r="N14" s="22">
        <f t="shared" si="4"/>
        <v>2239</v>
      </c>
      <c r="O14" s="22">
        <f t="shared" si="4"/>
        <v>2273</v>
      </c>
      <c r="P14" s="22">
        <f t="shared" si="4"/>
        <v>2309</v>
      </c>
      <c r="Q14" s="22">
        <f t="shared" si="4"/>
        <v>2105</v>
      </c>
      <c r="R14" s="35">
        <f>R13+R9</f>
        <v>57161</v>
      </c>
      <c r="S14" s="23">
        <f>S13+S9</f>
        <v>185979</v>
      </c>
      <c r="T14" s="39" t="s">
        <v>28</v>
      </c>
      <c r="U14" s="39"/>
      <c r="V14" s="39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31"/>
      <c r="S15" s="6"/>
      <c r="T15" s="40" t="s">
        <v>29</v>
      </c>
      <c r="U15" s="40"/>
      <c r="V15" s="40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33"/>
      <c r="S16" s="10"/>
      <c r="T16" s="40" t="s">
        <v>30</v>
      </c>
      <c r="U16" s="40"/>
      <c r="V16" s="40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1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2" t="s">
        <v>46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</row>
    <row r="2" spans="1:22" ht="82.5" customHeight="1" thickBot="1" x14ac:dyDescent="0.65">
      <c r="A2" s="26" t="s">
        <v>32</v>
      </c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5</v>
      </c>
      <c r="H2" s="27" t="s">
        <v>6</v>
      </c>
      <c r="I2" s="27" t="s">
        <v>7</v>
      </c>
      <c r="J2" s="27" t="s">
        <v>31</v>
      </c>
      <c r="K2" s="27" t="s">
        <v>8</v>
      </c>
      <c r="L2" s="27" t="s">
        <v>9</v>
      </c>
      <c r="M2" s="27" t="s">
        <v>10</v>
      </c>
      <c r="N2" s="27" t="s">
        <v>11</v>
      </c>
      <c r="O2" s="27" t="s">
        <v>12</v>
      </c>
      <c r="P2" s="27" t="s">
        <v>13</v>
      </c>
      <c r="Q2" s="27" t="s">
        <v>14</v>
      </c>
      <c r="R2" s="27" t="s">
        <v>33</v>
      </c>
      <c r="S2" s="27" t="s">
        <v>15</v>
      </c>
      <c r="T2" s="45"/>
      <c r="U2" s="45"/>
      <c r="V2" s="46"/>
    </row>
    <row r="3" spans="1:22" ht="33" customHeight="1" thickBot="1" x14ac:dyDescent="0.3">
      <c r="A3" s="29">
        <v>10494</v>
      </c>
      <c r="B3" s="24">
        <v>24673</v>
      </c>
      <c r="C3" s="24">
        <v>23507</v>
      </c>
      <c r="D3" s="24">
        <v>12925</v>
      </c>
      <c r="E3" s="24">
        <v>12959</v>
      </c>
      <c r="F3" s="24">
        <v>5772</v>
      </c>
      <c r="G3" s="24">
        <v>7725</v>
      </c>
      <c r="H3" s="24">
        <v>12387</v>
      </c>
      <c r="I3" s="24">
        <v>6998</v>
      </c>
      <c r="J3" s="24">
        <v>11899</v>
      </c>
      <c r="K3" s="24">
        <v>887</v>
      </c>
      <c r="L3" s="24">
        <v>755</v>
      </c>
      <c r="M3" s="24">
        <v>730</v>
      </c>
      <c r="N3" s="24">
        <v>760</v>
      </c>
      <c r="O3" s="24">
        <v>648</v>
      </c>
      <c r="P3" s="24">
        <v>693</v>
      </c>
      <c r="Q3" s="24">
        <v>568</v>
      </c>
      <c r="R3" s="24">
        <v>14979</v>
      </c>
      <c r="S3" s="24">
        <v>48180</v>
      </c>
      <c r="T3" s="53" t="s">
        <v>16</v>
      </c>
      <c r="U3" s="50"/>
      <c r="V3" s="47" t="s">
        <v>17</v>
      </c>
    </row>
    <row r="4" spans="1:22" ht="33" customHeight="1" thickBot="1" x14ac:dyDescent="0.3">
      <c r="A4" s="24">
        <v>85</v>
      </c>
      <c r="B4" s="24">
        <v>188</v>
      </c>
      <c r="C4" s="24">
        <v>188</v>
      </c>
      <c r="D4" s="24">
        <v>102</v>
      </c>
      <c r="E4" s="24">
        <v>96</v>
      </c>
      <c r="F4" s="24">
        <v>31</v>
      </c>
      <c r="G4" s="24">
        <v>59</v>
      </c>
      <c r="H4" s="24">
        <v>108</v>
      </c>
      <c r="I4" s="24">
        <v>46</v>
      </c>
      <c r="J4" s="24">
        <v>99</v>
      </c>
      <c r="K4" s="24">
        <v>10</v>
      </c>
      <c r="L4" s="24">
        <v>11</v>
      </c>
      <c r="M4" s="24">
        <v>5</v>
      </c>
      <c r="N4" s="24">
        <v>6</v>
      </c>
      <c r="O4" s="24">
        <v>5</v>
      </c>
      <c r="P4" s="24">
        <v>3</v>
      </c>
      <c r="Q4" s="24">
        <v>14</v>
      </c>
      <c r="R4" s="24">
        <v>115</v>
      </c>
      <c r="S4" s="24">
        <v>376</v>
      </c>
      <c r="T4" s="54" t="s">
        <v>18</v>
      </c>
      <c r="U4" s="52"/>
      <c r="V4" s="47"/>
    </row>
    <row r="5" spans="1:22" ht="39.75" customHeight="1" thickBot="1" x14ac:dyDescent="0.3">
      <c r="A5" s="12">
        <f t="shared" ref="A5:S5" si="0">(SUM(A3:A4))+0</f>
        <v>10579</v>
      </c>
      <c r="B5" s="12">
        <f t="shared" si="0"/>
        <v>24861</v>
      </c>
      <c r="C5" s="12">
        <f t="shared" si="0"/>
        <v>23695</v>
      </c>
      <c r="D5" s="12">
        <f t="shared" si="0"/>
        <v>13027</v>
      </c>
      <c r="E5" s="12">
        <f t="shared" si="0"/>
        <v>13055</v>
      </c>
      <c r="F5" s="12">
        <f t="shared" si="0"/>
        <v>5803</v>
      </c>
      <c r="G5" s="12">
        <f t="shared" si="0"/>
        <v>7784</v>
      </c>
      <c r="H5" s="12">
        <f t="shared" si="0"/>
        <v>12495</v>
      </c>
      <c r="I5" s="12">
        <f t="shared" si="0"/>
        <v>7044</v>
      </c>
      <c r="J5" s="12">
        <f t="shared" si="0"/>
        <v>11998</v>
      </c>
      <c r="K5" s="12">
        <f t="shared" si="0"/>
        <v>897</v>
      </c>
      <c r="L5" s="12">
        <f t="shared" si="0"/>
        <v>766</v>
      </c>
      <c r="M5" s="12">
        <f t="shared" si="0"/>
        <v>735</v>
      </c>
      <c r="N5" s="12">
        <f t="shared" si="0"/>
        <v>766</v>
      </c>
      <c r="O5" s="12">
        <f t="shared" si="0"/>
        <v>653</v>
      </c>
      <c r="P5" s="12">
        <f t="shared" si="0"/>
        <v>696</v>
      </c>
      <c r="Q5" s="12">
        <f t="shared" si="0"/>
        <v>582</v>
      </c>
      <c r="R5" s="30">
        <f t="shared" si="0"/>
        <v>15094</v>
      </c>
      <c r="S5" s="13">
        <f t="shared" si="0"/>
        <v>48556</v>
      </c>
      <c r="T5" s="48" t="s">
        <v>19</v>
      </c>
      <c r="U5" s="48"/>
      <c r="V5" s="47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/>
      <c r="L6" s="4"/>
      <c r="M6" s="4"/>
      <c r="N6" s="4"/>
      <c r="O6" s="4"/>
      <c r="P6" s="4"/>
      <c r="Q6" s="4">
        <v>0</v>
      </c>
      <c r="R6" s="31"/>
      <c r="S6" s="6"/>
      <c r="T6" s="48" t="s">
        <v>56</v>
      </c>
      <c r="U6" s="48"/>
      <c r="V6" s="47"/>
    </row>
    <row r="7" spans="1:22" ht="33" customHeight="1" thickBot="1" x14ac:dyDescent="0.3">
      <c r="A7" s="25">
        <v>87</v>
      </c>
      <c r="B7" s="24">
        <v>213</v>
      </c>
      <c r="C7" s="24">
        <v>225</v>
      </c>
      <c r="D7" s="24">
        <v>91</v>
      </c>
      <c r="E7" s="24">
        <v>88</v>
      </c>
      <c r="F7" s="24">
        <v>33</v>
      </c>
      <c r="G7" s="24">
        <v>36</v>
      </c>
      <c r="H7" s="24">
        <v>110</v>
      </c>
      <c r="I7" s="24">
        <v>70</v>
      </c>
      <c r="J7" s="24">
        <v>143</v>
      </c>
      <c r="K7" s="24">
        <v>11</v>
      </c>
      <c r="L7" s="24">
        <v>12</v>
      </c>
      <c r="M7" s="24">
        <v>16</v>
      </c>
      <c r="N7" s="24">
        <v>6</v>
      </c>
      <c r="O7" s="24">
        <v>10</v>
      </c>
      <c r="P7" s="24">
        <v>10</v>
      </c>
      <c r="Q7" s="24">
        <v>4</v>
      </c>
      <c r="R7" s="24">
        <v>112</v>
      </c>
      <c r="S7" s="24">
        <v>438</v>
      </c>
      <c r="T7" s="48" t="s">
        <v>20</v>
      </c>
      <c r="U7" s="48"/>
      <c r="V7" s="47"/>
    </row>
    <row r="8" spans="1:22" ht="33" customHeight="1" thickBot="1" x14ac:dyDescent="0.3">
      <c r="A8" s="7"/>
      <c r="B8" s="8"/>
      <c r="C8" s="8"/>
      <c r="D8" s="8"/>
      <c r="E8" s="8"/>
      <c r="F8" s="8">
        <v>0</v>
      </c>
      <c r="G8" s="8">
        <v>0</v>
      </c>
      <c r="H8" s="8">
        <v>0</v>
      </c>
      <c r="I8" s="8">
        <v>0</v>
      </c>
      <c r="J8" s="9">
        <v>0</v>
      </c>
      <c r="K8" s="8"/>
      <c r="L8" s="8"/>
      <c r="M8" s="8"/>
      <c r="N8" s="8"/>
      <c r="O8" s="8"/>
      <c r="P8" s="8"/>
      <c r="Q8" s="8">
        <v>0</v>
      </c>
      <c r="R8" s="33"/>
      <c r="S8" s="10"/>
      <c r="T8" s="48" t="s">
        <v>21</v>
      </c>
      <c r="U8" s="48"/>
      <c r="V8" s="47"/>
    </row>
    <row r="9" spans="1:22" ht="39.75" customHeight="1" thickBot="1" x14ac:dyDescent="0.3">
      <c r="A9" s="12">
        <f t="shared" ref="A9:S9" si="1">(SUM(A5:A8))+0</f>
        <v>10666</v>
      </c>
      <c r="B9" s="12">
        <f t="shared" si="1"/>
        <v>25074</v>
      </c>
      <c r="C9" s="12">
        <f t="shared" si="1"/>
        <v>23920</v>
      </c>
      <c r="D9" s="12">
        <f t="shared" si="1"/>
        <v>13118</v>
      </c>
      <c r="E9" s="12">
        <f t="shared" si="1"/>
        <v>13143</v>
      </c>
      <c r="F9" s="12">
        <f t="shared" si="1"/>
        <v>5836</v>
      </c>
      <c r="G9" s="12">
        <f t="shared" si="1"/>
        <v>7820</v>
      </c>
      <c r="H9" s="12">
        <f t="shared" si="1"/>
        <v>12605</v>
      </c>
      <c r="I9" s="12">
        <f t="shared" si="1"/>
        <v>7114</v>
      </c>
      <c r="J9" s="12">
        <f t="shared" si="1"/>
        <v>12141</v>
      </c>
      <c r="K9" s="12">
        <f t="shared" si="1"/>
        <v>908</v>
      </c>
      <c r="L9" s="12">
        <f t="shared" si="1"/>
        <v>778</v>
      </c>
      <c r="M9" s="12">
        <f t="shared" si="1"/>
        <v>751</v>
      </c>
      <c r="N9" s="12">
        <f t="shared" si="1"/>
        <v>772</v>
      </c>
      <c r="O9" s="12">
        <f t="shared" si="1"/>
        <v>663</v>
      </c>
      <c r="P9" s="12">
        <f t="shared" si="1"/>
        <v>706</v>
      </c>
      <c r="Q9" s="12">
        <f t="shared" si="1"/>
        <v>586</v>
      </c>
      <c r="R9" s="30">
        <f t="shared" si="1"/>
        <v>15206</v>
      </c>
      <c r="S9" s="13">
        <f t="shared" si="1"/>
        <v>48994</v>
      </c>
      <c r="T9" s="39" t="s">
        <v>22</v>
      </c>
      <c r="U9" s="39"/>
      <c r="V9" s="39"/>
    </row>
    <row r="10" spans="1:22" ht="33" customHeight="1" thickBot="1" x14ac:dyDescent="0.3">
      <c r="A10" s="24"/>
      <c r="B10" s="24"/>
      <c r="C10" s="24"/>
      <c r="D10" s="24"/>
      <c r="E10" s="24"/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/>
      <c r="L10" s="24"/>
      <c r="M10" s="24"/>
      <c r="N10" s="24"/>
      <c r="O10" s="24"/>
      <c r="P10" s="24"/>
      <c r="Q10" s="24">
        <v>0</v>
      </c>
      <c r="R10" s="24"/>
      <c r="S10" s="24"/>
      <c r="T10" s="39" t="s">
        <v>23</v>
      </c>
      <c r="U10" s="39"/>
      <c r="V10" s="41" t="s">
        <v>24</v>
      </c>
    </row>
    <row r="11" spans="1:22" ht="33" customHeight="1" thickBot="1" x14ac:dyDescent="0.3">
      <c r="A11" s="24">
        <v>24838</v>
      </c>
      <c r="B11" s="24">
        <v>59313</v>
      </c>
      <c r="C11" s="24">
        <v>58620</v>
      </c>
      <c r="D11" s="24">
        <v>32878</v>
      </c>
      <c r="E11" s="24">
        <v>33187</v>
      </c>
      <c r="F11" s="24">
        <v>13324</v>
      </c>
      <c r="G11" s="24">
        <v>21606</v>
      </c>
      <c r="H11" s="24">
        <v>31135</v>
      </c>
      <c r="I11" s="24">
        <v>18387</v>
      </c>
      <c r="J11" s="24">
        <v>26783</v>
      </c>
      <c r="K11" s="24">
        <v>1834</v>
      </c>
      <c r="L11" s="24">
        <v>1620</v>
      </c>
      <c r="M11" s="24">
        <v>1361</v>
      </c>
      <c r="N11" s="24">
        <v>1390</v>
      </c>
      <c r="O11" s="24">
        <v>1410</v>
      </c>
      <c r="P11" s="24">
        <v>1321</v>
      </c>
      <c r="Q11" s="24">
        <v>1216</v>
      </c>
      <c r="R11" s="24">
        <v>36813</v>
      </c>
      <c r="S11" s="24">
        <v>117933</v>
      </c>
      <c r="T11" s="39" t="s">
        <v>25</v>
      </c>
      <c r="U11" s="39"/>
      <c r="V11" s="41"/>
    </row>
    <row r="12" spans="1:22" ht="33" customHeight="1" thickBot="1" x14ac:dyDescent="0.3">
      <c r="A12" s="7">
        <f t="shared" ref="A12:Q12" si="2">A15+A16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3">
        <f>R15+R16</f>
        <v>0</v>
      </c>
      <c r="S12" s="10">
        <f>S15+S16</f>
        <v>0</v>
      </c>
      <c r="T12" s="40" t="s">
        <v>26</v>
      </c>
      <c r="U12" s="40"/>
      <c r="V12" s="41"/>
    </row>
    <row r="13" spans="1:22" ht="39.75" customHeight="1" thickBot="1" x14ac:dyDescent="0.3">
      <c r="A13" s="18">
        <f t="shared" ref="A13:Q13" si="3">SUM(A10:A12)</f>
        <v>24838</v>
      </c>
      <c r="B13" s="19">
        <f t="shared" si="3"/>
        <v>59313</v>
      </c>
      <c r="C13" s="19">
        <f t="shared" si="3"/>
        <v>58620</v>
      </c>
      <c r="D13" s="19">
        <f t="shared" si="3"/>
        <v>32878</v>
      </c>
      <c r="E13" s="19">
        <f t="shared" si="3"/>
        <v>33187</v>
      </c>
      <c r="F13" s="19">
        <f t="shared" si="3"/>
        <v>13324</v>
      </c>
      <c r="G13" s="19">
        <f t="shared" si="3"/>
        <v>21606</v>
      </c>
      <c r="H13" s="19">
        <f t="shared" si="3"/>
        <v>31135</v>
      </c>
      <c r="I13" s="19">
        <f t="shared" si="3"/>
        <v>18387</v>
      </c>
      <c r="J13" s="19">
        <f t="shared" si="3"/>
        <v>26783</v>
      </c>
      <c r="K13" s="19">
        <f t="shared" si="3"/>
        <v>1834</v>
      </c>
      <c r="L13" s="19">
        <f t="shared" si="3"/>
        <v>1620</v>
      </c>
      <c r="M13" s="19">
        <f t="shared" si="3"/>
        <v>1361</v>
      </c>
      <c r="N13" s="19">
        <f t="shared" si="3"/>
        <v>1390</v>
      </c>
      <c r="O13" s="19">
        <f t="shared" si="3"/>
        <v>1410</v>
      </c>
      <c r="P13" s="19">
        <f t="shared" si="3"/>
        <v>1321</v>
      </c>
      <c r="Q13" s="19">
        <f t="shared" si="3"/>
        <v>1216</v>
      </c>
      <c r="R13" s="34">
        <f>SUM(R10:R12)</f>
        <v>36813</v>
      </c>
      <c r="S13" s="20">
        <f>SUM(S10:S12)</f>
        <v>117933</v>
      </c>
      <c r="T13" s="39" t="s">
        <v>27</v>
      </c>
      <c r="U13" s="39"/>
      <c r="V13" s="39"/>
    </row>
    <row r="14" spans="1:22" ht="39.75" customHeight="1" thickBot="1" x14ac:dyDescent="0.3">
      <c r="A14" s="21">
        <f t="shared" ref="A14:Q14" si="4">A13+A9</f>
        <v>35504</v>
      </c>
      <c r="B14" s="22">
        <f t="shared" si="4"/>
        <v>84387</v>
      </c>
      <c r="C14" s="22">
        <f t="shared" si="4"/>
        <v>82540</v>
      </c>
      <c r="D14" s="22">
        <f t="shared" si="4"/>
        <v>45996</v>
      </c>
      <c r="E14" s="22">
        <f t="shared" si="4"/>
        <v>46330</v>
      </c>
      <c r="F14" s="22">
        <f t="shared" si="4"/>
        <v>19160</v>
      </c>
      <c r="G14" s="22">
        <f t="shared" si="4"/>
        <v>29426</v>
      </c>
      <c r="H14" s="22">
        <f t="shared" si="4"/>
        <v>43740</v>
      </c>
      <c r="I14" s="22">
        <f t="shared" si="4"/>
        <v>25501</v>
      </c>
      <c r="J14" s="22">
        <f t="shared" si="4"/>
        <v>38924</v>
      </c>
      <c r="K14" s="22">
        <f t="shared" si="4"/>
        <v>2742</v>
      </c>
      <c r="L14" s="22">
        <f t="shared" si="4"/>
        <v>2398</v>
      </c>
      <c r="M14" s="22">
        <f t="shared" si="4"/>
        <v>2112</v>
      </c>
      <c r="N14" s="22">
        <f t="shared" si="4"/>
        <v>2162</v>
      </c>
      <c r="O14" s="22">
        <f t="shared" si="4"/>
        <v>2073</v>
      </c>
      <c r="P14" s="22">
        <f t="shared" si="4"/>
        <v>2027</v>
      </c>
      <c r="Q14" s="22">
        <f t="shared" si="4"/>
        <v>1802</v>
      </c>
      <c r="R14" s="35">
        <f>R13+R9</f>
        <v>52019</v>
      </c>
      <c r="S14" s="23">
        <f>S13+S9</f>
        <v>166927</v>
      </c>
      <c r="T14" s="39" t="s">
        <v>28</v>
      </c>
      <c r="U14" s="39"/>
      <c r="V14" s="39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31"/>
      <c r="S15" s="6"/>
      <c r="T15" s="40" t="s">
        <v>29</v>
      </c>
      <c r="U15" s="40"/>
      <c r="V15" s="40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33"/>
      <c r="S16" s="10"/>
      <c r="T16" s="40" t="s">
        <v>30</v>
      </c>
      <c r="U16" s="40"/>
      <c r="V16" s="40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1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2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5"/>
      <c r="U2" s="45"/>
      <c r="V2" s="46"/>
    </row>
    <row r="3" spans="1:22" ht="33" customHeight="1" thickBot="1" x14ac:dyDescent="0.3">
      <c r="A3" s="24">
        <v>2473</v>
      </c>
      <c r="B3" s="24">
        <v>7518</v>
      </c>
      <c r="C3" s="24">
        <v>6965</v>
      </c>
      <c r="D3" s="24">
        <v>3780</v>
      </c>
      <c r="E3" s="24">
        <v>4083</v>
      </c>
      <c r="F3" s="24">
        <v>2391</v>
      </c>
      <c r="G3" s="24">
        <v>2614</v>
      </c>
      <c r="H3" s="24">
        <v>2858</v>
      </c>
      <c r="I3" s="24">
        <v>2485</v>
      </c>
      <c r="J3" s="24">
        <v>3257</v>
      </c>
      <c r="K3" s="24">
        <v>224</v>
      </c>
      <c r="L3" s="24">
        <v>213</v>
      </c>
      <c r="M3" s="24">
        <v>212</v>
      </c>
      <c r="N3" s="24">
        <v>178</v>
      </c>
      <c r="O3" s="24">
        <v>164</v>
      </c>
      <c r="P3" s="24">
        <v>155</v>
      </c>
      <c r="Q3" s="24">
        <v>169</v>
      </c>
      <c r="R3" s="24">
        <v>4432</v>
      </c>
      <c r="S3" s="24">
        <v>14483</v>
      </c>
      <c r="T3" s="49" t="s">
        <v>16</v>
      </c>
      <c r="U3" s="50"/>
      <c r="V3" s="47" t="s">
        <v>17</v>
      </c>
    </row>
    <row r="4" spans="1:22" ht="33" customHeight="1" thickBot="1" x14ac:dyDescent="0.3">
      <c r="A4" s="24">
        <v>439</v>
      </c>
      <c r="B4" s="24">
        <v>1311</v>
      </c>
      <c r="C4" s="24">
        <v>1266</v>
      </c>
      <c r="D4" s="24">
        <v>677</v>
      </c>
      <c r="E4" s="24">
        <v>741</v>
      </c>
      <c r="F4" s="24">
        <v>438</v>
      </c>
      <c r="G4" s="24">
        <v>419</v>
      </c>
      <c r="H4" s="24">
        <v>561</v>
      </c>
      <c r="I4" s="24">
        <v>400</v>
      </c>
      <c r="J4" s="24">
        <v>603</v>
      </c>
      <c r="K4" s="24">
        <v>48</v>
      </c>
      <c r="L4" s="24">
        <v>31</v>
      </c>
      <c r="M4" s="24">
        <v>41</v>
      </c>
      <c r="N4" s="24">
        <v>33</v>
      </c>
      <c r="O4" s="24">
        <v>31</v>
      </c>
      <c r="P4" s="24">
        <v>32</v>
      </c>
      <c r="Q4" s="24">
        <v>19</v>
      </c>
      <c r="R4" s="24">
        <v>796</v>
      </c>
      <c r="S4" s="24">
        <v>2577</v>
      </c>
      <c r="T4" s="51" t="s">
        <v>18</v>
      </c>
      <c r="U4" s="52"/>
      <c r="V4" s="47"/>
    </row>
    <row r="5" spans="1:22" ht="39.75" customHeight="1" thickBot="1" x14ac:dyDescent="0.3">
      <c r="A5" s="11">
        <f t="shared" ref="A5:S5" si="0">(SUM(A3:A4))+0</f>
        <v>2912</v>
      </c>
      <c r="B5" s="12">
        <f t="shared" si="0"/>
        <v>8829</v>
      </c>
      <c r="C5" s="12">
        <f t="shared" si="0"/>
        <v>8231</v>
      </c>
      <c r="D5" s="12">
        <f t="shared" si="0"/>
        <v>4457</v>
      </c>
      <c r="E5" s="12">
        <f t="shared" si="0"/>
        <v>4824</v>
      </c>
      <c r="F5" s="12">
        <f t="shared" si="0"/>
        <v>2829</v>
      </c>
      <c r="G5" s="12">
        <f t="shared" si="0"/>
        <v>3033</v>
      </c>
      <c r="H5" s="12">
        <f t="shared" si="0"/>
        <v>3419</v>
      </c>
      <c r="I5" s="12">
        <f t="shared" si="0"/>
        <v>2885</v>
      </c>
      <c r="J5" s="12">
        <f t="shared" si="0"/>
        <v>3860</v>
      </c>
      <c r="K5" s="12">
        <f t="shared" si="0"/>
        <v>272</v>
      </c>
      <c r="L5" s="12">
        <f t="shared" si="0"/>
        <v>244</v>
      </c>
      <c r="M5" s="12">
        <f t="shared" si="0"/>
        <v>253</v>
      </c>
      <c r="N5" s="12">
        <f t="shared" si="0"/>
        <v>211</v>
      </c>
      <c r="O5" s="12">
        <f t="shared" si="0"/>
        <v>195</v>
      </c>
      <c r="P5" s="12">
        <f t="shared" si="0"/>
        <v>187</v>
      </c>
      <c r="Q5" s="12">
        <f t="shared" si="0"/>
        <v>188</v>
      </c>
      <c r="R5" s="30">
        <f t="shared" si="0"/>
        <v>5228</v>
      </c>
      <c r="S5" s="13">
        <f t="shared" si="0"/>
        <v>17060</v>
      </c>
      <c r="T5" s="48" t="s">
        <v>19</v>
      </c>
      <c r="U5" s="48"/>
      <c r="V5" s="47"/>
    </row>
    <row r="6" spans="1:22" ht="33" customHeight="1" thickBot="1" x14ac:dyDescent="0.3">
      <c r="A6" s="3">
        <v>526</v>
      </c>
      <c r="B6" s="4">
        <v>1463</v>
      </c>
      <c r="C6" s="4">
        <v>1354</v>
      </c>
      <c r="D6" s="4">
        <v>653</v>
      </c>
      <c r="E6" s="4">
        <v>689</v>
      </c>
      <c r="F6" s="4">
        <v>323</v>
      </c>
      <c r="G6" s="4">
        <v>383</v>
      </c>
      <c r="H6" s="4">
        <v>636</v>
      </c>
      <c r="I6" s="4">
        <v>464</v>
      </c>
      <c r="J6" s="5">
        <v>773</v>
      </c>
      <c r="K6" s="4">
        <v>73</v>
      </c>
      <c r="L6" s="4">
        <v>55</v>
      </c>
      <c r="M6" s="4">
        <v>61</v>
      </c>
      <c r="N6" s="4">
        <v>40</v>
      </c>
      <c r="O6" s="4">
        <v>47</v>
      </c>
      <c r="P6" s="4">
        <v>48</v>
      </c>
      <c r="Q6" s="4">
        <v>42</v>
      </c>
      <c r="R6" s="31">
        <v>762</v>
      </c>
      <c r="S6" s="6">
        <v>2817</v>
      </c>
      <c r="T6" s="48" t="s">
        <v>56</v>
      </c>
      <c r="U6" s="48"/>
      <c r="V6" s="47"/>
    </row>
    <row r="7" spans="1:22" ht="33" customHeight="1" thickBot="1" x14ac:dyDescent="0.3">
      <c r="A7" s="24">
        <v>141</v>
      </c>
      <c r="B7" s="24">
        <v>435</v>
      </c>
      <c r="C7" s="24">
        <v>427</v>
      </c>
      <c r="D7" s="24">
        <v>219</v>
      </c>
      <c r="E7" s="24">
        <v>243</v>
      </c>
      <c r="F7" s="24">
        <v>141</v>
      </c>
      <c r="G7" s="24">
        <v>171</v>
      </c>
      <c r="H7" s="24">
        <v>150</v>
      </c>
      <c r="I7" s="24">
        <v>179</v>
      </c>
      <c r="J7" s="24">
        <v>180</v>
      </c>
      <c r="K7" s="24">
        <v>11</v>
      </c>
      <c r="L7" s="24">
        <v>18</v>
      </c>
      <c r="M7" s="24">
        <v>9</v>
      </c>
      <c r="N7" s="24">
        <v>8</v>
      </c>
      <c r="O7" s="24">
        <v>7</v>
      </c>
      <c r="P7" s="24">
        <v>11</v>
      </c>
      <c r="Q7" s="24">
        <v>6</v>
      </c>
      <c r="R7" s="24">
        <v>270</v>
      </c>
      <c r="S7" s="24">
        <v>862</v>
      </c>
      <c r="T7" s="48" t="s">
        <v>20</v>
      </c>
      <c r="U7" s="48"/>
      <c r="V7" s="47"/>
    </row>
    <row r="8" spans="1:22" ht="33" customHeight="1" thickBot="1" x14ac:dyDescent="0.3">
      <c r="A8" s="24">
        <v>66</v>
      </c>
      <c r="B8" s="24">
        <v>220</v>
      </c>
      <c r="C8" s="24">
        <v>167</v>
      </c>
      <c r="D8" s="24">
        <v>114</v>
      </c>
      <c r="E8" s="24">
        <v>101</v>
      </c>
      <c r="F8" s="24">
        <v>56</v>
      </c>
      <c r="G8" s="24">
        <v>85</v>
      </c>
      <c r="H8" s="24">
        <v>74</v>
      </c>
      <c r="I8" s="24">
        <v>75</v>
      </c>
      <c r="J8" s="24">
        <v>84</v>
      </c>
      <c r="K8" s="24">
        <v>3</v>
      </c>
      <c r="L8" s="24">
        <v>12</v>
      </c>
      <c r="M8" s="24">
        <v>3</v>
      </c>
      <c r="N8" s="24">
        <v>5</v>
      </c>
      <c r="O8" s="24">
        <v>1</v>
      </c>
      <c r="P8" s="24">
        <v>1</v>
      </c>
      <c r="Q8" s="24">
        <v>3</v>
      </c>
      <c r="R8" s="24">
        <v>117</v>
      </c>
      <c r="S8" s="24">
        <v>387</v>
      </c>
      <c r="T8" s="48" t="s">
        <v>21</v>
      </c>
      <c r="U8" s="48"/>
      <c r="V8" s="47"/>
    </row>
    <row r="9" spans="1:22" ht="39.75" customHeight="1" thickBot="1" x14ac:dyDescent="0.3">
      <c r="A9" s="11">
        <f t="shared" ref="A9:S9" si="1">(SUM(A5:A8))+0</f>
        <v>3645</v>
      </c>
      <c r="B9" s="12">
        <f t="shared" si="1"/>
        <v>10947</v>
      </c>
      <c r="C9" s="12">
        <f t="shared" si="1"/>
        <v>10179</v>
      </c>
      <c r="D9" s="12">
        <f t="shared" si="1"/>
        <v>5443</v>
      </c>
      <c r="E9" s="12">
        <f t="shared" si="1"/>
        <v>5857</v>
      </c>
      <c r="F9" s="12">
        <f t="shared" si="1"/>
        <v>3349</v>
      </c>
      <c r="G9" s="12">
        <f t="shared" si="1"/>
        <v>3672</v>
      </c>
      <c r="H9" s="12">
        <f t="shared" si="1"/>
        <v>4279</v>
      </c>
      <c r="I9" s="12">
        <f t="shared" si="1"/>
        <v>3603</v>
      </c>
      <c r="J9" s="12">
        <f t="shared" si="1"/>
        <v>4897</v>
      </c>
      <c r="K9" s="12">
        <f t="shared" si="1"/>
        <v>359</v>
      </c>
      <c r="L9" s="12">
        <f t="shared" si="1"/>
        <v>329</v>
      </c>
      <c r="M9" s="12">
        <f t="shared" si="1"/>
        <v>326</v>
      </c>
      <c r="N9" s="12">
        <f t="shared" si="1"/>
        <v>264</v>
      </c>
      <c r="O9" s="12">
        <f t="shared" si="1"/>
        <v>250</v>
      </c>
      <c r="P9" s="12">
        <f t="shared" si="1"/>
        <v>247</v>
      </c>
      <c r="Q9" s="12">
        <f t="shared" si="1"/>
        <v>239</v>
      </c>
      <c r="R9" s="30">
        <f t="shared" si="1"/>
        <v>6377</v>
      </c>
      <c r="S9" s="13">
        <f t="shared" si="1"/>
        <v>21126</v>
      </c>
      <c r="T9" s="39" t="s">
        <v>22</v>
      </c>
      <c r="U9" s="39"/>
      <c r="V9" s="39"/>
    </row>
    <row r="10" spans="1:22" ht="33" customHeight="1" thickBot="1" x14ac:dyDescent="0.3">
      <c r="A10" s="24">
        <v>3327</v>
      </c>
      <c r="B10" s="24">
        <v>8603</v>
      </c>
      <c r="C10" s="24">
        <v>8268</v>
      </c>
      <c r="D10" s="24">
        <v>4292</v>
      </c>
      <c r="E10" s="24">
        <v>4380</v>
      </c>
      <c r="F10" s="24">
        <v>1839</v>
      </c>
      <c r="G10" s="24">
        <v>2621</v>
      </c>
      <c r="H10" s="24">
        <v>4212</v>
      </c>
      <c r="I10" s="24">
        <v>2786</v>
      </c>
      <c r="J10" s="24">
        <v>4100</v>
      </c>
      <c r="K10" s="24">
        <v>300</v>
      </c>
      <c r="L10" s="24">
        <v>313</v>
      </c>
      <c r="M10" s="24">
        <v>295</v>
      </c>
      <c r="N10" s="24">
        <v>243</v>
      </c>
      <c r="O10" s="24">
        <v>262</v>
      </c>
      <c r="P10" s="24">
        <v>265</v>
      </c>
      <c r="Q10" s="24">
        <v>248</v>
      </c>
      <c r="R10" s="24">
        <v>4874</v>
      </c>
      <c r="S10" s="24">
        <v>16871</v>
      </c>
      <c r="T10" s="39" t="s">
        <v>23</v>
      </c>
      <c r="U10" s="39"/>
      <c r="V10" s="41" t="s">
        <v>24</v>
      </c>
    </row>
    <row r="11" spans="1:22" ht="33" customHeight="1" thickBot="1" x14ac:dyDescent="0.3">
      <c r="A11" s="14"/>
      <c r="B11" s="15"/>
      <c r="C11" s="15"/>
      <c r="D11" s="15"/>
      <c r="E11" s="15"/>
      <c r="F11" s="15">
        <v>0</v>
      </c>
      <c r="G11" s="15">
        <v>0</v>
      </c>
      <c r="H11" s="15">
        <v>0</v>
      </c>
      <c r="I11" s="15">
        <v>0</v>
      </c>
      <c r="J11" s="16">
        <v>0</v>
      </c>
      <c r="K11" s="15"/>
      <c r="L11" s="15"/>
      <c r="M11" s="15"/>
      <c r="N11" s="15"/>
      <c r="O11" s="15"/>
      <c r="P11" s="15"/>
      <c r="Q11" s="15">
        <v>0</v>
      </c>
      <c r="R11" s="32"/>
      <c r="S11" s="17"/>
      <c r="T11" s="39" t="s">
        <v>25</v>
      </c>
      <c r="U11" s="39"/>
      <c r="V11" s="41"/>
    </row>
    <row r="12" spans="1:22" ht="33" customHeight="1" thickBot="1" x14ac:dyDescent="0.3">
      <c r="A12" s="7">
        <f t="shared" ref="A12:Q12" si="2">A15+A16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3">
        <f>R15+R16</f>
        <v>0</v>
      </c>
      <c r="S12" s="10">
        <f>S15+S16</f>
        <v>0</v>
      </c>
      <c r="T12" s="40" t="s">
        <v>26</v>
      </c>
      <c r="U12" s="40"/>
      <c r="V12" s="41"/>
    </row>
    <row r="13" spans="1:22" ht="39.75" customHeight="1" thickBot="1" x14ac:dyDescent="0.3">
      <c r="A13" s="18">
        <f t="shared" ref="A13:Q13" si="3">SUM(A10:A12)</f>
        <v>3327</v>
      </c>
      <c r="B13" s="19">
        <f t="shared" si="3"/>
        <v>8603</v>
      </c>
      <c r="C13" s="19">
        <f t="shared" si="3"/>
        <v>8268</v>
      </c>
      <c r="D13" s="19">
        <f t="shared" si="3"/>
        <v>4292</v>
      </c>
      <c r="E13" s="19">
        <f t="shared" si="3"/>
        <v>4380</v>
      </c>
      <c r="F13" s="19">
        <f t="shared" si="3"/>
        <v>1839</v>
      </c>
      <c r="G13" s="19">
        <f t="shared" si="3"/>
        <v>2621</v>
      </c>
      <c r="H13" s="19">
        <f t="shared" si="3"/>
        <v>4212</v>
      </c>
      <c r="I13" s="19">
        <f t="shared" si="3"/>
        <v>2786</v>
      </c>
      <c r="J13" s="19">
        <f t="shared" si="3"/>
        <v>4100</v>
      </c>
      <c r="K13" s="19">
        <f t="shared" si="3"/>
        <v>300</v>
      </c>
      <c r="L13" s="19">
        <f t="shared" si="3"/>
        <v>313</v>
      </c>
      <c r="M13" s="19">
        <f t="shared" si="3"/>
        <v>295</v>
      </c>
      <c r="N13" s="19">
        <f t="shared" si="3"/>
        <v>243</v>
      </c>
      <c r="O13" s="19">
        <f t="shared" si="3"/>
        <v>262</v>
      </c>
      <c r="P13" s="19">
        <f t="shared" si="3"/>
        <v>265</v>
      </c>
      <c r="Q13" s="19">
        <f t="shared" si="3"/>
        <v>248</v>
      </c>
      <c r="R13" s="34">
        <f>SUM(R10:R12)</f>
        <v>4874</v>
      </c>
      <c r="S13" s="20">
        <f>SUM(S10:S12)</f>
        <v>16871</v>
      </c>
      <c r="T13" s="39" t="s">
        <v>27</v>
      </c>
      <c r="U13" s="39"/>
      <c r="V13" s="39"/>
    </row>
    <row r="14" spans="1:22" ht="39.75" customHeight="1" thickBot="1" x14ac:dyDescent="0.3">
      <c r="A14" s="21">
        <f t="shared" ref="A14:Q14" si="4">A13+A9</f>
        <v>6972</v>
      </c>
      <c r="B14" s="22">
        <f t="shared" si="4"/>
        <v>19550</v>
      </c>
      <c r="C14" s="22">
        <f t="shared" si="4"/>
        <v>18447</v>
      </c>
      <c r="D14" s="22">
        <f t="shared" si="4"/>
        <v>9735</v>
      </c>
      <c r="E14" s="22">
        <f t="shared" si="4"/>
        <v>10237</v>
      </c>
      <c r="F14" s="22">
        <f t="shared" si="4"/>
        <v>5188</v>
      </c>
      <c r="G14" s="22">
        <f t="shared" si="4"/>
        <v>6293</v>
      </c>
      <c r="H14" s="22">
        <f t="shared" si="4"/>
        <v>8491</v>
      </c>
      <c r="I14" s="22">
        <f t="shared" si="4"/>
        <v>6389</v>
      </c>
      <c r="J14" s="22">
        <f t="shared" si="4"/>
        <v>8997</v>
      </c>
      <c r="K14" s="22">
        <f t="shared" si="4"/>
        <v>659</v>
      </c>
      <c r="L14" s="22">
        <f t="shared" si="4"/>
        <v>642</v>
      </c>
      <c r="M14" s="22">
        <f t="shared" si="4"/>
        <v>621</v>
      </c>
      <c r="N14" s="22">
        <f t="shared" si="4"/>
        <v>507</v>
      </c>
      <c r="O14" s="22">
        <f t="shared" si="4"/>
        <v>512</v>
      </c>
      <c r="P14" s="22">
        <f t="shared" si="4"/>
        <v>512</v>
      </c>
      <c r="Q14" s="22">
        <f t="shared" si="4"/>
        <v>487</v>
      </c>
      <c r="R14" s="35">
        <f>R13+R9</f>
        <v>11251</v>
      </c>
      <c r="S14" s="23">
        <f>S13+S9</f>
        <v>37997</v>
      </c>
      <c r="T14" s="39" t="s">
        <v>28</v>
      </c>
      <c r="U14" s="39"/>
      <c r="V14" s="39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31"/>
      <c r="S15" s="6"/>
      <c r="T15" s="40" t="s">
        <v>29</v>
      </c>
      <c r="U15" s="40"/>
      <c r="V15" s="40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33"/>
      <c r="S16" s="10"/>
      <c r="T16" s="40" t="s">
        <v>30</v>
      </c>
      <c r="U16" s="40"/>
      <c r="V16" s="40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1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2" t="s">
        <v>48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</row>
    <row r="2" spans="1:22" ht="82.5" customHeight="1" thickBot="1" x14ac:dyDescent="0.65">
      <c r="A2" s="26" t="s">
        <v>32</v>
      </c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5</v>
      </c>
      <c r="H2" s="27" t="s">
        <v>6</v>
      </c>
      <c r="I2" s="27" t="s">
        <v>7</v>
      </c>
      <c r="J2" s="27" t="s">
        <v>31</v>
      </c>
      <c r="K2" s="27" t="s">
        <v>8</v>
      </c>
      <c r="L2" s="27" t="s">
        <v>9</v>
      </c>
      <c r="M2" s="27" t="s">
        <v>10</v>
      </c>
      <c r="N2" s="27" t="s">
        <v>11</v>
      </c>
      <c r="O2" s="27" t="s">
        <v>12</v>
      </c>
      <c r="P2" s="27" t="s">
        <v>13</v>
      </c>
      <c r="Q2" s="27" t="s">
        <v>14</v>
      </c>
      <c r="R2" s="27" t="s">
        <v>33</v>
      </c>
      <c r="S2" s="27" t="s">
        <v>15</v>
      </c>
      <c r="T2" s="45"/>
      <c r="U2" s="45"/>
      <c r="V2" s="46"/>
    </row>
    <row r="3" spans="1:22" ht="33" customHeight="1" thickBot="1" x14ac:dyDescent="0.3">
      <c r="A3" s="29">
        <v>3810</v>
      </c>
      <c r="B3" s="24">
        <v>9958</v>
      </c>
      <c r="C3" s="24">
        <v>9756</v>
      </c>
      <c r="D3" s="24">
        <v>5185</v>
      </c>
      <c r="E3" s="24">
        <v>5650</v>
      </c>
      <c r="F3" s="24">
        <v>3218</v>
      </c>
      <c r="G3" s="24">
        <v>3351</v>
      </c>
      <c r="H3" s="24">
        <v>4266</v>
      </c>
      <c r="I3" s="24">
        <v>2840</v>
      </c>
      <c r="J3" s="24">
        <v>4806</v>
      </c>
      <c r="K3" s="24">
        <v>325</v>
      </c>
      <c r="L3" s="24">
        <v>328</v>
      </c>
      <c r="M3" s="24">
        <v>273</v>
      </c>
      <c r="N3" s="24">
        <v>246</v>
      </c>
      <c r="O3" s="24">
        <v>235</v>
      </c>
      <c r="P3" s="24">
        <v>239</v>
      </c>
      <c r="Q3" s="24">
        <v>240</v>
      </c>
      <c r="R3" s="24">
        <v>6309</v>
      </c>
      <c r="S3" s="24">
        <v>19714</v>
      </c>
      <c r="T3" s="53" t="s">
        <v>16</v>
      </c>
      <c r="U3" s="50"/>
      <c r="V3" s="47" t="s">
        <v>17</v>
      </c>
    </row>
    <row r="4" spans="1:22" ht="33" customHeight="1" thickBot="1" x14ac:dyDescent="0.3">
      <c r="A4" s="24">
        <v>206</v>
      </c>
      <c r="B4" s="24">
        <v>593</v>
      </c>
      <c r="C4" s="24">
        <v>590</v>
      </c>
      <c r="D4" s="24">
        <v>328</v>
      </c>
      <c r="E4" s="24">
        <v>357</v>
      </c>
      <c r="F4" s="24">
        <v>225</v>
      </c>
      <c r="G4" s="24">
        <v>201</v>
      </c>
      <c r="H4" s="24">
        <v>259</v>
      </c>
      <c r="I4" s="24">
        <v>144</v>
      </c>
      <c r="J4" s="24">
        <v>294</v>
      </c>
      <c r="K4" s="24">
        <v>17</v>
      </c>
      <c r="L4" s="24">
        <v>11</v>
      </c>
      <c r="M4" s="24">
        <v>10</v>
      </c>
      <c r="N4" s="24">
        <v>13</v>
      </c>
      <c r="O4" s="24">
        <v>15</v>
      </c>
      <c r="P4" s="24">
        <v>14</v>
      </c>
      <c r="Q4" s="24">
        <v>8</v>
      </c>
      <c r="R4" s="24">
        <v>381</v>
      </c>
      <c r="S4" s="24">
        <v>1183</v>
      </c>
      <c r="T4" s="54" t="s">
        <v>18</v>
      </c>
      <c r="U4" s="52"/>
      <c r="V4" s="47"/>
    </row>
    <row r="5" spans="1:22" ht="39.75" customHeight="1" thickBot="1" x14ac:dyDescent="0.3">
      <c r="A5" s="12">
        <f t="shared" ref="A5:S5" si="0">(SUM(A3:A4))+0</f>
        <v>4016</v>
      </c>
      <c r="B5" s="12">
        <f t="shared" si="0"/>
        <v>10551</v>
      </c>
      <c r="C5" s="12">
        <f t="shared" si="0"/>
        <v>10346</v>
      </c>
      <c r="D5" s="12">
        <f t="shared" si="0"/>
        <v>5513</v>
      </c>
      <c r="E5" s="12">
        <f t="shared" si="0"/>
        <v>6007</v>
      </c>
      <c r="F5" s="12">
        <f t="shared" si="0"/>
        <v>3443</v>
      </c>
      <c r="G5" s="12">
        <f t="shared" si="0"/>
        <v>3552</v>
      </c>
      <c r="H5" s="12">
        <f t="shared" si="0"/>
        <v>4525</v>
      </c>
      <c r="I5" s="12">
        <f t="shared" si="0"/>
        <v>2984</v>
      </c>
      <c r="J5" s="12">
        <f t="shared" si="0"/>
        <v>5100</v>
      </c>
      <c r="K5" s="12">
        <f t="shared" si="0"/>
        <v>342</v>
      </c>
      <c r="L5" s="12">
        <f t="shared" si="0"/>
        <v>339</v>
      </c>
      <c r="M5" s="12">
        <f t="shared" si="0"/>
        <v>283</v>
      </c>
      <c r="N5" s="12">
        <f t="shared" si="0"/>
        <v>259</v>
      </c>
      <c r="O5" s="12">
        <f t="shared" si="0"/>
        <v>250</v>
      </c>
      <c r="P5" s="12">
        <f t="shared" si="0"/>
        <v>253</v>
      </c>
      <c r="Q5" s="12">
        <f t="shared" si="0"/>
        <v>248</v>
      </c>
      <c r="R5" s="30">
        <f t="shared" si="0"/>
        <v>6690</v>
      </c>
      <c r="S5" s="13">
        <f t="shared" si="0"/>
        <v>20897</v>
      </c>
      <c r="T5" s="48" t="s">
        <v>19</v>
      </c>
      <c r="U5" s="48"/>
      <c r="V5" s="47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/>
      <c r="L6" s="4"/>
      <c r="M6" s="4"/>
      <c r="N6" s="4"/>
      <c r="O6" s="4"/>
      <c r="P6" s="4"/>
      <c r="Q6" s="4">
        <v>0</v>
      </c>
      <c r="R6" s="31"/>
      <c r="S6" s="6"/>
      <c r="T6" s="48" t="s">
        <v>56</v>
      </c>
      <c r="U6" s="48"/>
      <c r="V6" s="47"/>
    </row>
    <row r="7" spans="1:22" ht="33" customHeight="1" thickBot="1" x14ac:dyDescent="0.3">
      <c r="A7" s="25">
        <v>30</v>
      </c>
      <c r="B7" s="24">
        <v>62</v>
      </c>
      <c r="C7" s="24">
        <v>54</v>
      </c>
      <c r="D7" s="24">
        <v>32</v>
      </c>
      <c r="E7" s="24">
        <v>33</v>
      </c>
      <c r="F7" s="24">
        <v>14</v>
      </c>
      <c r="G7" s="24">
        <v>15</v>
      </c>
      <c r="H7" s="24">
        <v>36</v>
      </c>
      <c r="I7" s="24">
        <v>14</v>
      </c>
      <c r="J7" s="24">
        <v>31</v>
      </c>
      <c r="K7" s="24">
        <v>1</v>
      </c>
      <c r="L7" s="24">
        <v>2</v>
      </c>
      <c r="M7" s="24">
        <v>4</v>
      </c>
      <c r="N7" s="24">
        <v>1</v>
      </c>
      <c r="O7" s="24"/>
      <c r="P7" s="24">
        <v>1</v>
      </c>
      <c r="Q7" s="24">
        <v>0</v>
      </c>
      <c r="R7" s="24">
        <v>37</v>
      </c>
      <c r="S7" s="24">
        <v>116</v>
      </c>
      <c r="T7" s="48" t="s">
        <v>20</v>
      </c>
      <c r="U7" s="48"/>
      <c r="V7" s="47"/>
    </row>
    <row r="8" spans="1:22" ht="33" customHeight="1" thickBot="1" x14ac:dyDescent="0.3">
      <c r="A8" s="7"/>
      <c r="B8" s="8"/>
      <c r="C8" s="8"/>
      <c r="D8" s="8"/>
      <c r="E8" s="8"/>
      <c r="F8" s="8">
        <v>0</v>
      </c>
      <c r="G8" s="8">
        <v>0</v>
      </c>
      <c r="H8" s="8">
        <v>0</v>
      </c>
      <c r="I8" s="8">
        <v>0</v>
      </c>
      <c r="J8" s="9">
        <v>0</v>
      </c>
      <c r="K8" s="8"/>
      <c r="L8" s="8"/>
      <c r="M8" s="8"/>
      <c r="N8" s="8"/>
      <c r="O8" s="8"/>
      <c r="P8" s="8"/>
      <c r="Q8" s="8">
        <v>0</v>
      </c>
      <c r="R8" s="33"/>
      <c r="S8" s="10"/>
      <c r="T8" s="48" t="s">
        <v>21</v>
      </c>
      <c r="U8" s="48"/>
      <c r="V8" s="47"/>
    </row>
    <row r="9" spans="1:22" ht="39.75" customHeight="1" thickBot="1" x14ac:dyDescent="0.3">
      <c r="A9" s="12">
        <f t="shared" ref="A9:S9" si="1">(SUM(A5:A8))+0</f>
        <v>4046</v>
      </c>
      <c r="B9" s="12">
        <f t="shared" si="1"/>
        <v>10613</v>
      </c>
      <c r="C9" s="12">
        <f t="shared" si="1"/>
        <v>10400</v>
      </c>
      <c r="D9" s="12">
        <f t="shared" si="1"/>
        <v>5545</v>
      </c>
      <c r="E9" s="12">
        <f t="shared" si="1"/>
        <v>6040</v>
      </c>
      <c r="F9" s="12">
        <f t="shared" si="1"/>
        <v>3457</v>
      </c>
      <c r="G9" s="12">
        <f t="shared" si="1"/>
        <v>3567</v>
      </c>
      <c r="H9" s="12">
        <f t="shared" si="1"/>
        <v>4561</v>
      </c>
      <c r="I9" s="12">
        <f t="shared" si="1"/>
        <v>2998</v>
      </c>
      <c r="J9" s="12">
        <f t="shared" si="1"/>
        <v>5131</v>
      </c>
      <c r="K9" s="12">
        <f t="shared" si="1"/>
        <v>343</v>
      </c>
      <c r="L9" s="12">
        <f t="shared" si="1"/>
        <v>341</v>
      </c>
      <c r="M9" s="12">
        <f t="shared" si="1"/>
        <v>287</v>
      </c>
      <c r="N9" s="12">
        <f t="shared" si="1"/>
        <v>260</v>
      </c>
      <c r="O9" s="12">
        <f t="shared" si="1"/>
        <v>250</v>
      </c>
      <c r="P9" s="12">
        <f t="shared" si="1"/>
        <v>254</v>
      </c>
      <c r="Q9" s="12">
        <f t="shared" si="1"/>
        <v>248</v>
      </c>
      <c r="R9" s="30">
        <f t="shared" si="1"/>
        <v>6727</v>
      </c>
      <c r="S9" s="13">
        <f t="shared" si="1"/>
        <v>21013</v>
      </c>
      <c r="T9" s="39" t="s">
        <v>22</v>
      </c>
      <c r="U9" s="39"/>
      <c r="V9" s="39"/>
    </row>
    <row r="10" spans="1:22" ht="33" customHeight="1" thickBot="1" x14ac:dyDescent="0.3">
      <c r="A10" s="24">
        <v>1448</v>
      </c>
      <c r="B10" s="24">
        <v>3338</v>
      </c>
      <c r="C10" s="24">
        <v>3311</v>
      </c>
      <c r="D10" s="24">
        <v>1783</v>
      </c>
      <c r="E10" s="24">
        <v>1778</v>
      </c>
      <c r="F10" s="24">
        <v>662</v>
      </c>
      <c r="G10" s="24">
        <v>1048</v>
      </c>
      <c r="H10" s="24">
        <v>1851</v>
      </c>
      <c r="I10" s="24">
        <v>1001</v>
      </c>
      <c r="J10" s="24">
        <v>1657</v>
      </c>
      <c r="K10" s="24">
        <v>129</v>
      </c>
      <c r="L10" s="24">
        <v>111</v>
      </c>
      <c r="M10" s="24">
        <v>95</v>
      </c>
      <c r="N10" s="24">
        <v>72</v>
      </c>
      <c r="O10" s="24">
        <v>92</v>
      </c>
      <c r="P10" s="24">
        <v>72</v>
      </c>
      <c r="Q10" s="24">
        <v>99</v>
      </c>
      <c r="R10" s="24">
        <v>2048</v>
      </c>
      <c r="S10" s="24">
        <v>6649</v>
      </c>
      <c r="T10" s="39" t="s">
        <v>23</v>
      </c>
      <c r="U10" s="39"/>
      <c r="V10" s="41" t="s">
        <v>24</v>
      </c>
    </row>
    <row r="11" spans="1:22" ht="33" customHeight="1" thickBot="1" x14ac:dyDescent="0.3">
      <c r="A11" s="24"/>
      <c r="B11" s="24"/>
      <c r="C11" s="24"/>
      <c r="D11" s="24"/>
      <c r="E11" s="24"/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/>
      <c r="L11" s="24"/>
      <c r="M11" s="24"/>
      <c r="N11" s="24"/>
      <c r="O11" s="24"/>
      <c r="P11" s="24"/>
      <c r="Q11" s="24">
        <v>0</v>
      </c>
      <c r="R11" s="24"/>
      <c r="S11" s="24"/>
      <c r="T11" s="39" t="s">
        <v>25</v>
      </c>
      <c r="U11" s="39"/>
      <c r="V11" s="41"/>
    </row>
    <row r="12" spans="1:22" ht="33" customHeight="1" thickBot="1" x14ac:dyDescent="0.3">
      <c r="A12" s="7">
        <f t="shared" ref="A12:Q12" si="2">A15+A16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3">
        <f>R15+R16</f>
        <v>0</v>
      </c>
      <c r="S12" s="10">
        <f>S15+S16</f>
        <v>0</v>
      </c>
      <c r="T12" s="40" t="s">
        <v>26</v>
      </c>
      <c r="U12" s="40"/>
      <c r="V12" s="41"/>
    </row>
    <row r="13" spans="1:22" ht="39.75" customHeight="1" thickBot="1" x14ac:dyDescent="0.3">
      <c r="A13" s="18">
        <f t="shared" ref="A13:Q13" si="3">SUM(A10:A12)</f>
        <v>1448</v>
      </c>
      <c r="B13" s="19">
        <f t="shared" si="3"/>
        <v>3338</v>
      </c>
      <c r="C13" s="19">
        <f t="shared" si="3"/>
        <v>3311</v>
      </c>
      <c r="D13" s="19">
        <f t="shared" si="3"/>
        <v>1783</v>
      </c>
      <c r="E13" s="19">
        <f t="shared" si="3"/>
        <v>1778</v>
      </c>
      <c r="F13" s="19">
        <f t="shared" si="3"/>
        <v>662</v>
      </c>
      <c r="G13" s="19">
        <f t="shared" si="3"/>
        <v>1048</v>
      </c>
      <c r="H13" s="19">
        <f t="shared" si="3"/>
        <v>1851</v>
      </c>
      <c r="I13" s="19">
        <f t="shared" si="3"/>
        <v>1001</v>
      </c>
      <c r="J13" s="19">
        <f t="shared" si="3"/>
        <v>1657</v>
      </c>
      <c r="K13" s="19">
        <f t="shared" si="3"/>
        <v>129</v>
      </c>
      <c r="L13" s="19">
        <f t="shared" si="3"/>
        <v>111</v>
      </c>
      <c r="M13" s="19">
        <f t="shared" si="3"/>
        <v>95</v>
      </c>
      <c r="N13" s="19">
        <f t="shared" si="3"/>
        <v>72</v>
      </c>
      <c r="O13" s="19">
        <f t="shared" si="3"/>
        <v>92</v>
      </c>
      <c r="P13" s="19">
        <f t="shared" si="3"/>
        <v>72</v>
      </c>
      <c r="Q13" s="19">
        <f t="shared" si="3"/>
        <v>99</v>
      </c>
      <c r="R13" s="34">
        <f>SUM(R10:R12)</f>
        <v>2048</v>
      </c>
      <c r="S13" s="20">
        <f>SUM(S10:S12)</f>
        <v>6649</v>
      </c>
      <c r="T13" s="39" t="s">
        <v>27</v>
      </c>
      <c r="U13" s="39"/>
      <c r="V13" s="39"/>
    </row>
    <row r="14" spans="1:22" ht="39.75" customHeight="1" thickBot="1" x14ac:dyDescent="0.3">
      <c r="A14" s="21">
        <f t="shared" ref="A14:Q14" si="4">A13+A9</f>
        <v>5494</v>
      </c>
      <c r="B14" s="22">
        <f t="shared" si="4"/>
        <v>13951</v>
      </c>
      <c r="C14" s="22">
        <f t="shared" si="4"/>
        <v>13711</v>
      </c>
      <c r="D14" s="22">
        <f t="shared" si="4"/>
        <v>7328</v>
      </c>
      <c r="E14" s="22">
        <f t="shared" si="4"/>
        <v>7818</v>
      </c>
      <c r="F14" s="22">
        <f t="shared" si="4"/>
        <v>4119</v>
      </c>
      <c r="G14" s="22">
        <f t="shared" si="4"/>
        <v>4615</v>
      </c>
      <c r="H14" s="22">
        <f t="shared" si="4"/>
        <v>6412</v>
      </c>
      <c r="I14" s="22">
        <f t="shared" si="4"/>
        <v>3999</v>
      </c>
      <c r="J14" s="22">
        <f t="shared" si="4"/>
        <v>6788</v>
      </c>
      <c r="K14" s="22">
        <f t="shared" si="4"/>
        <v>472</v>
      </c>
      <c r="L14" s="22">
        <f t="shared" si="4"/>
        <v>452</v>
      </c>
      <c r="M14" s="22">
        <f t="shared" si="4"/>
        <v>382</v>
      </c>
      <c r="N14" s="22">
        <f t="shared" si="4"/>
        <v>332</v>
      </c>
      <c r="O14" s="22">
        <f t="shared" si="4"/>
        <v>342</v>
      </c>
      <c r="P14" s="22">
        <f t="shared" si="4"/>
        <v>326</v>
      </c>
      <c r="Q14" s="22">
        <f t="shared" si="4"/>
        <v>347</v>
      </c>
      <c r="R14" s="35">
        <f>R13+R9</f>
        <v>8775</v>
      </c>
      <c r="S14" s="23">
        <f>S13+S9</f>
        <v>27662</v>
      </c>
      <c r="T14" s="39" t="s">
        <v>28</v>
      </c>
      <c r="U14" s="39"/>
      <c r="V14" s="39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31"/>
      <c r="S15" s="6"/>
      <c r="T15" s="40" t="s">
        <v>29</v>
      </c>
      <c r="U15" s="40"/>
      <c r="V15" s="40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33"/>
      <c r="S16" s="10"/>
      <c r="T16" s="40" t="s">
        <v>30</v>
      </c>
      <c r="U16" s="40"/>
      <c r="V16" s="40"/>
    </row>
  </sheetData>
  <mergeCells count="18">
    <mergeCell ref="A1:V1"/>
    <mergeCell ref="T2:V2"/>
    <mergeCell ref="V3:V8"/>
    <mergeCell ref="T5:U5"/>
    <mergeCell ref="T6:U6"/>
    <mergeCell ref="T7:U7"/>
    <mergeCell ref="T8:U8"/>
    <mergeCell ref="T3:U3"/>
    <mergeCell ref="T4:U4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1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2" t="s">
        <v>49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5"/>
      <c r="U2" s="45"/>
      <c r="V2" s="46"/>
    </row>
    <row r="3" spans="1:22" ht="33" customHeight="1" thickBot="1" x14ac:dyDescent="0.3">
      <c r="A3" s="29">
        <v>2874</v>
      </c>
      <c r="B3" s="24">
        <v>7477</v>
      </c>
      <c r="C3" s="24">
        <v>7193</v>
      </c>
      <c r="D3" s="24">
        <v>4025</v>
      </c>
      <c r="E3" s="24">
        <v>3921</v>
      </c>
      <c r="F3" s="24">
        <v>2100</v>
      </c>
      <c r="G3" s="24">
        <v>2349</v>
      </c>
      <c r="H3" s="24">
        <v>3497</v>
      </c>
      <c r="I3" s="24">
        <v>2174</v>
      </c>
      <c r="J3" s="24">
        <v>3510</v>
      </c>
      <c r="K3" s="24">
        <v>252</v>
      </c>
      <c r="L3" s="24">
        <v>266</v>
      </c>
      <c r="M3" s="24">
        <v>221</v>
      </c>
      <c r="N3" s="24">
        <v>213</v>
      </c>
      <c r="O3" s="24">
        <v>214</v>
      </c>
      <c r="P3" s="24">
        <v>190</v>
      </c>
      <c r="Q3" s="24">
        <v>202</v>
      </c>
      <c r="R3" s="24">
        <v>4545</v>
      </c>
      <c r="S3" s="24">
        <v>14670</v>
      </c>
      <c r="T3" s="49" t="s">
        <v>16</v>
      </c>
      <c r="U3" s="50"/>
      <c r="V3" s="47" t="s">
        <v>17</v>
      </c>
    </row>
    <row r="4" spans="1:22" ht="33" customHeight="1" thickBot="1" x14ac:dyDescent="0.3">
      <c r="A4" s="24">
        <v>676</v>
      </c>
      <c r="B4" s="24">
        <v>1847</v>
      </c>
      <c r="C4" s="24">
        <v>1726</v>
      </c>
      <c r="D4" s="24">
        <v>1007</v>
      </c>
      <c r="E4" s="24">
        <v>939</v>
      </c>
      <c r="F4" s="24">
        <v>497</v>
      </c>
      <c r="G4" s="24">
        <v>564</v>
      </c>
      <c r="H4" s="24">
        <v>885</v>
      </c>
      <c r="I4" s="24">
        <v>499</v>
      </c>
      <c r="J4" s="24">
        <v>865</v>
      </c>
      <c r="K4" s="24">
        <v>61</v>
      </c>
      <c r="L4" s="24">
        <v>61</v>
      </c>
      <c r="M4" s="24">
        <v>47</v>
      </c>
      <c r="N4" s="24">
        <v>50</v>
      </c>
      <c r="O4" s="24">
        <v>64</v>
      </c>
      <c r="P4" s="24">
        <v>50</v>
      </c>
      <c r="Q4" s="24">
        <v>52</v>
      </c>
      <c r="R4" s="24">
        <v>1084</v>
      </c>
      <c r="S4" s="24">
        <v>3573</v>
      </c>
      <c r="T4" s="51" t="s">
        <v>18</v>
      </c>
      <c r="U4" s="52"/>
      <c r="V4" s="47"/>
    </row>
    <row r="5" spans="1:22" ht="39.75" customHeight="1" thickBot="1" x14ac:dyDescent="0.3">
      <c r="A5" s="11">
        <f t="shared" ref="A5:S5" si="0">(SUM(A3:A4))+0</f>
        <v>3550</v>
      </c>
      <c r="B5" s="12">
        <f t="shared" si="0"/>
        <v>9324</v>
      </c>
      <c r="C5" s="12">
        <f t="shared" si="0"/>
        <v>8919</v>
      </c>
      <c r="D5" s="12">
        <f t="shared" si="0"/>
        <v>5032</v>
      </c>
      <c r="E5" s="12">
        <f t="shared" si="0"/>
        <v>4860</v>
      </c>
      <c r="F5" s="12">
        <f t="shared" si="0"/>
        <v>2597</v>
      </c>
      <c r="G5" s="12">
        <f t="shared" si="0"/>
        <v>2913</v>
      </c>
      <c r="H5" s="12">
        <f t="shared" si="0"/>
        <v>4382</v>
      </c>
      <c r="I5" s="12">
        <f t="shared" si="0"/>
        <v>2673</v>
      </c>
      <c r="J5" s="12">
        <f t="shared" si="0"/>
        <v>4375</v>
      </c>
      <c r="K5" s="12">
        <f t="shared" si="0"/>
        <v>313</v>
      </c>
      <c r="L5" s="12">
        <f t="shared" si="0"/>
        <v>327</v>
      </c>
      <c r="M5" s="12">
        <f t="shared" si="0"/>
        <v>268</v>
      </c>
      <c r="N5" s="12">
        <f t="shared" si="0"/>
        <v>263</v>
      </c>
      <c r="O5" s="12">
        <f t="shared" si="0"/>
        <v>278</v>
      </c>
      <c r="P5" s="12">
        <f t="shared" si="0"/>
        <v>240</v>
      </c>
      <c r="Q5" s="12">
        <f t="shared" si="0"/>
        <v>254</v>
      </c>
      <c r="R5" s="30">
        <f t="shared" si="0"/>
        <v>5629</v>
      </c>
      <c r="S5" s="13">
        <f t="shared" si="0"/>
        <v>18243</v>
      </c>
      <c r="T5" s="48" t="s">
        <v>19</v>
      </c>
      <c r="U5" s="48"/>
      <c r="V5" s="47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/>
      <c r="L6" s="4"/>
      <c r="M6" s="4"/>
      <c r="N6" s="4"/>
      <c r="O6" s="4"/>
      <c r="P6" s="4"/>
      <c r="Q6" s="4">
        <v>0</v>
      </c>
      <c r="R6" s="31"/>
      <c r="S6" s="6"/>
      <c r="T6" s="48" t="s">
        <v>56</v>
      </c>
      <c r="U6" s="48"/>
      <c r="V6" s="47"/>
    </row>
    <row r="7" spans="1:22" ht="33" customHeight="1" thickBot="1" x14ac:dyDescent="0.3">
      <c r="A7" s="24">
        <v>438</v>
      </c>
      <c r="B7" s="24">
        <v>1288</v>
      </c>
      <c r="C7" s="24">
        <v>1200</v>
      </c>
      <c r="D7" s="24">
        <v>701</v>
      </c>
      <c r="E7" s="24">
        <v>681</v>
      </c>
      <c r="F7" s="24">
        <v>372</v>
      </c>
      <c r="G7" s="24">
        <v>389</v>
      </c>
      <c r="H7" s="24">
        <v>621</v>
      </c>
      <c r="I7" s="24">
        <v>355</v>
      </c>
      <c r="J7" s="24">
        <v>620</v>
      </c>
      <c r="K7" s="24">
        <v>45</v>
      </c>
      <c r="L7" s="24">
        <v>37</v>
      </c>
      <c r="M7" s="24">
        <v>22</v>
      </c>
      <c r="N7" s="24">
        <v>34</v>
      </c>
      <c r="O7" s="24">
        <v>21</v>
      </c>
      <c r="P7" s="24">
        <v>27</v>
      </c>
      <c r="Q7" s="24">
        <v>27</v>
      </c>
      <c r="R7" s="24">
        <v>744</v>
      </c>
      <c r="S7" s="24">
        <v>2488</v>
      </c>
      <c r="T7" s="48" t="s">
        <v>20</v>
      </c>
      <c r="U7" s="48"/>
      <c r="V7" s="47"/>
    </row>
    <row r="8" spans="1:22" ht="33" customHeight="1" thickBot="1" x14ac:dyDescent="0.3">
      <c r="A8" s="7"/>
      <c r="B8" s="8"/>
      <c r="C8" s="8"/>
      <c r="D8" s="8"/>
      <c r="E8" s="8"/>
      <c r="F8" s="8">
        <v>0</v>
      </c>
      <c r="G8" s="8">
        <v>0</v>
      </c>
      <c r="H8" s="8">
        <v>0</v>
      </c>
      <c r="I8" s="8">
        <v>0</v>
      </c>
      <c r="J8" s="9">
        <v>0</v>
      </c>
      <c r="K8" s="8"/>
      <c r="L8" s="8"/>
      <c r="M8" s="8"/>
      <c r="N8" s="8"/>
      <c r="O8" s="8"/>
      <c r="P8" s="8"/>
      <c r="Q8" s="8">
        <v>0</v>
      </c>
      <c r="R8" s="33"/>
      <c r="S8" s="10"/>
      <c r="T8" s="48" t="s">
        <v>21</v>
      </c>
      <c r="U8" s="48"/>
      <c r="V8" s="47"/>
    </row>
    <row r="9" spans="1:22" ht="39.75" customHeight="1" thickBot="1" x14ac:dyDescent="0.3">
      <c r="A9" s="11">
        <f t="shared" ref="A9:S9" si="1">(SUM(A5:A8))+0</f>
        <v>3988</v>
      </c>
      <c r="B9" s="12">
        <f t="shared" si="1"/>
        <v>10612</v>
      </c>
      <c r="C9" s="12">
        <f t="shared" si="1"/>
        <v>10119</v>
      </c>
      <c r="D9" s="12">
        <f t="shared" si="1"/>
        <v>5733</v>
      </c>
      <c r="E9" s="12">
        <f t="shared" si="1"/>
        <v>5541</v>
      </c>
      <c r="F9" s="12">
        <f t="shared" si="1"/>
        <v>2969</v>
      </c>
      <c r="G9" s="12">
        <f t="shared" si="1"/>
        <v>3302</v>
      </c>
      <c r="H9" s="12">
        <f t="shared" si="1"/>
        <v>5003</v>
      </c>
      <c r="I9" s="12">
        <f t="shared" si="1"/>
        <v>3028</v>
      </c>
      <c r="J9" s="12">
        <f t="shared" si="1"/>
        <v>4995</v>
      </c>
      <c r="K9" s="12">
        <f t="shared" si="1"/>
        <v>358</v>
      </c>
      <c r="L9" s="12">
        <f t="shared" si="1"/>
        <v>364</v>
      </c>
      <c r="M9" s="12">
        <f t="shared" si="1"/>
        <v>290</v>
      </c>
      <c r="N9" s="12">
        <f t="shared" si="1"/>
        <v>297</v>
      </c>
      <c r="O9" s="12">
        <f t="shared" si="1"/>
        <v>299</v>
      </c>
      <c r="P9" s="12">
        <f t="shared" si="1"/>
        <v>267</v>
      </c>
      <c r="Q9" s="12">
        <f t="shared" si="1"/>
        <v>281</v>
      </c>
      <c r="R9" s="30">
        <f t="shared" si="1"/>
        <v>6373</v>
      </c>
      <c r="S9" s="13">
        <f t="shared" si="1"/>
        <v>20731</v>
      </c>
      <c r="T9" s="39" t="s">
        <v>22</v>
      </c>
      <c r="U9" s="39"/>
      <c r="V9" s="39"/>
    </row>
    <row r="10" spans="1:22" ht="33" customHeight="1" thickBot="1" x14ac:dyDescent="0.3">
      <c r="A10" s="24">
        <v>636</v>
      </c>
      <c r="B10" s="24">
        <v>1747</v>
      </c>
      <c r="C10" s="24">
        <v>1709</v>
      </c>
      <c r="D10" s="24">
        <v>1062</v>
      </c>
      <c r="E10" s="24">
        <v>1081</v>
      </c>
      <c r="F10" s="24">
        <v>762</v>
      </c>
      <c r="G10" s="24">
        <v>593</v>
      </c>
      <c r="H10" s="24">
        <v>788</v>
      </c>
      <c r="I10" s="24">
        <v>439</v>
      </c>
      <c r="J10" s="24">
        <v>686</v>
      </c>
      <c r="K10" s="24">
        <v>60</v>
      </c>
      <c r="L10" s="24">
        <v>33</v>
      </c>
      <c r="M10" s="24">
        <v>41</v>
      </c>
      <c r="N10" s="24">
        <v>42</v>
      </c>
      <c r="O10" s="24">
        <v>48</v>
      </c>
      <c r="P10" s="24">
        <v>29</v>
      </c>
      <c r="Q10" s="24">
        <v>28</v>
      </c>
      <c r="R10" s="24">
        <v>1205</v>
      </c>
      <c r="S10" s="24">
        <v>3456</v>
      </c>
      <c r="T10" s="39" t="s">
        <v>23</v>
      </c>
      <c r="U10" s="39"/>
      <c r="V10" s="41" t="s">
        <v>24</v>
      </c>
    </row>
    <row r="11" spans="1:22" ht="33" customHeight="1" thickBot="1" x14ac:dyDescent="0.3">
      <c r="A11" s="24">
        <v>16012</v>
      </c>
      <c r="B11" s="24">
        <v>36547</v>
      </c>
      <c r="C11" s="24">
        <v>36236</v>
      </c>
      <c r="D11" s="24">
        <v>19839</v>
      </c>
      <c r="E11" s="24">
        <v>19039</v>
      </c>
      <c r="F11" s="24">
        <v>5044</v>
      </c>
      <c r="G11" s="24">
        <v>12396</v>
      </c>
      <c r="H11" s="24">
        <v>21438</v>
      </c>
      <c r="I11" s="24">
        <v>10508</v>
      </c>
      <c r="J11" s="24">
        <v>18117</v>
      </c>
      <c r="K11" s="24">
        <v>1410</v>
      </c>
      <c r="L11" s="24">
        <v>1101</v>
      </c>
      <c r="M11" s="24">
        <v>970</v>
      </c>
      <c r="N11" s="24">
        <v>1099</v>
      </c>
      <c r="O11" s="24">
        <v>1005</v>
      </c>
      <c r="P11" s="24">
        <v>1150</v>
      </c>
      <c r="Q11" s="24">
        <v>1056</v>
      </c>
      <c r="R11" s="24">
        <v>23591</v>
      </c>
      <c r="S11" s="24">
        <v>72783</v>
      </c>
      <c r="T11" s="39" t="s">
        <v>25</v>
      </c>
      <c r="U11" s="39"/>
      <c r="V11" s="41"/>
    </row>
    <row r="12" spans="1:22" ht="33" customHeight="1" thickBot="1" x14ac:dyDescent="0.3">
      <c r="A12" s="7">
        <f t="shared" ref="A12:Q12" si="2">A15+A16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3">
        <f>R15+R16</f>
        <v>0</v>
      </c>
      <c r="S12" s="10">
        <f>S15+S16</f>
        <v>0</v>
      </c>
      <c r="T12" s="40" t="s">
        <v>26</v>
      </c>
      <c r="U12" s="40"/>
      <c r="V12" s="41"/>
    </row>
    <row r="13" spans="1:22" ht="39.75" customHeight="1" thickBot="1" x14ac:dyDescent="0.3">
      <c r="A13" s="18">
        <f t="shared" ref="A13:Q13" si="3">SUM(A10:A12)</f>
        <v>16648</v>
      </c>
      <c r="B13" s="19">
        <f t="shared" si="3"/>
        <v>38294</v>
      </c>
      <c r="C13" s="19">
        <f t="shared" si="3"/>
        <v>37945</v>
      </c>
      <c r="D13" s="19">
        <f t="shared" si="3"/>
        <v>20901</v>
      </c>
      <c r="E13" s="19">
        <f t="shared" si="3"/>
        <v>20120</v>
      </c>
      <c r="F13" s="19">
        <f t="shared" si="3"/>
        <v>5806</v>
      </c>
      <c r="G13" s="19">
        <f t="shared" si="3"/>
        <v>12989</v>
      </c>
      <c r="H13" s="19">
        <f t="shared" si="3"/>
        <v>22226</v>
      </c>
      <c r="I13" s="19">
        <f t="shared" si="3"/>
        <v>10947</v>
      </c>
      <c r="J13" s="19">
        <f t="shared" si="3"/>
        <v>18803</v>
      </c>
      <c r="K13" s="19">
        <f t="shared" si="3"/>
        <v>1470</v>
      </c>
      <c r="L13" s="19">
        <f t="shared" si="3"/>
        <v>1134</v>
      </c>
      <c r="M13" s="19">
        <f t="shared" si="3"/>
        <v>1011</v>
      </c>
      <c r="N13" s="19">
        <f t="shared" si="3"/>
        <v>1141</v>
      </c>
      <c r="O13" s="19">
        <f t="shared" si="3"/>
        <v>1053</v>
      </c>
      <c r="P13" s="19">
        <f t="shared" si="3"/>
        <v>1179</v>
      </c>
      <c r="Q13" s="19">
        <f t="shared" si="3"/>
        <v>1084</v>
      </c>
      <c r="R13" s="34">
        <f>SUM(R10:R12)</f>
        <v>24796</v>
      </c>
      <c r="S13" s="20">
        <f>SUM(S10:S12)</f>
        <v>76239</v>
      </c>
      <c r="T13" s="39" t="s">
        <v>27</v>
      </c>
      <c r="U13" s="39"/>
      <c r="V13" s="39"/>
    </row>
    <row r="14" spans="1:22" ht="39.75" customHeight="1" thickBot="1" x14ac:dyDescent="0.3">
      <c r="A14" s="21">
        <f t="shared" ref="A14:Q14" si="4">A13+A9</f>
        <v>20636</v>
      </c>
      <c r="B14" s="22">
        <f t="shared" si="4"/>
        <v>48906</v>
      </c>
      <c r="C14" s="22">
        <f t="shared" si="4"/>
        <v>48064</v>
      </c>
      <c r="D14" s="22">
        <f t="shared" si="4"/>
        <v>26634</v>
      </c>
      <c r="E14" s="22">
        <f t="shared" si="4"/>
        <v>25661</v>
      </c>
      <c r="F14" s="22">
        <f t="shared" si="4"/>
        <v>8775</v>
      </c>
      <c r="G14" s="22">
        <f t="shared" si="4"/>
        <v>16291</v>
      </c>
      <c r="H14" s="22">
        <f t="shared" si="4"/>
        <v>27229</v>
      </c>
      <c r="I14" s="22">
        <f t="shared" si="4"/>
        <v>13975</v>
      </c>
      <c r="J14" s="22">
        <f t="shared" si="4"/>
        <v>23798</v>
      </c>
      <c r="K14" s="22">
        <f t="shared" si="4"/>
        <v>1828</v>
      </c>
      <c r="L14" s="22">
        <f t="shared" si="4"/>
        <v>1498</v>
      </c>
      <c r="M14" s="22">
        <f t="shared" si="4"/>
        <v>1301</v>
      </c>
      <c r="N14" s="22">
        <f t="shared" si="4"/>
        <v>1438</v>
      </c>
      <c r="O14" s="22">
        <f t="shared" si="4"/>
        <v>1352</v>
      </c>
      <c r="P14" s="22">
        <f t="shared" si="4"/>
        <v>1446</v>
      </c>
      <c r="Q14" s="22">
        <f t="shared" si="4"/>
        <v>1365</v>
      </c>
      <c r="R14" s="35">
        <f>R13+R9</f>
        <v>31169</v>
      </c>
      <c r="S14" s="23">
        <f>S13+S9</f>
        <v>96970</v>
      </c>
      <c r="T14" s="39" t="s">
        <v>28</v>
      </c>
      <c r="U14" s="39"/>
      <c r="V14" s="39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31"/>
      <c r="S15" s="6"/>
      <c r="T15" s="40" t="s">
        <v>29</v>
      </c>
      <c r="U15" s="40"/>
      <c r="V15" s="40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33"/>
      <c r="S16" s="10"/>
      <c r="T16" s="40" t="s">
        <v>30</v>
      </c>
      <c r="U16" s="40"/>
      <c r="V16" s="40"/>
    </row>
  </sheetData>
  <mergeCells count="18">
    <mergeCell ref="A1:V1"/>
    <mergeCell ref="T2:V2"/>
    <mergeCell ref="V3:V8"/>
    <mergeCell ref="T5:U5"/>
    <mergeCell ref="T6:U6"/>
    <mergeCell ref="T7:U7"/>
    <mergeCell ref="T8:U8"/>
    <mergeCell ref="T3:U3"/>
    <mergeCell ref="T4:U4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7" zoomScale="78" zoomScaleNormal="78" workbookViewId="0">
      <selection activeCell="A16" sqref="A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2" t="s">
        <v>50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5"/>
      <c r="U2" s="45"/>
      <c r="V2" s="46"/>
    </row>
    <row r="3" spans="1:22" ht="33" customHeight="1" thickBot="1" x14ac:dyDescent="0.3">
      <c r="A3" s="29">
        <v>33551</v>
      </c>
      <c r="B3" s="24">
        <v>75876</v>
      </c>
      <c r="C3" s="24">
        <v>73955</v>
      </c>
      <c r="D3" s="24">
        <v>35236</v>
      </c>
      <c r="E3" s="24">
        <v>33419</v>
      </c>
      <c r="F3" s="24">
        <v>8687</v>
      </c>
      <c r="G3" s="24">
        <v>19872</v>
      </c>
      <c r="H3" s="24">
        <v>40096</v>
      </c>
      <c r="I3" s="24">
        <v>25022</v>
      </c>
      <c r="J3" s="24">
        <v>41684</v>
      </c>
      <c r="K3" s="24">
        <v>3444</v>
      </c>
      <c r="L3" s="24">
        <v>3053</v>
      </c>
      <c r="M3" s="24">
        <v>2936</v>
      </c>
      <c r="N3" s="24">
        <v>2939</v>
      </c>
      <c r="O3" s="24">
        <v>2934</v>
      </c>
      <c r="P3" s="24">
        <v>2823</v>
      </c>
      <c r="Q3" s="24">
        <v>2838</v>
      </c>
      <c r="R3" s="24">
        <v>41801</v>
      </c>
      <c r="S3" s="24">
        <v>149831</v>
      </c>
      <c r="T3" s="49" t="s">
        <v>16</v>
      </c>
      <c r="U3" s="50"/>
      <c r="V3" s="47" t="s">
        <v>17</v>
      </c>
    </row>
    <row r="4" spans="1:22" ht="33" customHeight="1" thickBot="1" x14ac:dyDescent="0.3">
      <c r="A4" s="24">
        <v>2993</v>
      </c>
      <c r="B4" s="24">
        <v>7373</v>
      </c>
      <c r="C4" s="24">
        <v>6914</v>
      </c>
      <c r="D4" s="24">
        <v>3778</v>
      </c>
      <c r="E4" s="24">
        <v>3504</v>
      </c>
      <c r="F4" s="24">
        <v>1467</v>
      </c>
      <c r="G4" s="24">
        <v>2262</v>
      </c>
      <c r="H4" s="24">
        <v>3553</v>
      </c>
      <c r="I4" s="24">
        <v>2271</v>
      </c>
      <c r="J4" s="24">
        <v>3618</v>
      </c>
      <c r="K4" s="24">
        <v>304</v>
      </c>
      <c r="L4" s="24">
        <v>217</v>
      </c>
      <c r="M4" s="24">
        <v>247</v>
      </c>
      <c r="N4" s="24">
        <v>228</v>
      </c>
      <c r="O4" s="24">
        <v>212</v>
      </c>
      <c r="P4" s="24">
        <v>230</v>
      </c>
      <c r="Q4" s="24">
        <v>199</v>
      </c>
      <c r="R4" s="24">
        <v>4213</v>
      </c>
      <c r="S4" s="24">
        <v>14287</v>
      </c>
      <c r="T4" s="51" t="s">
        <v>18</v>
      </c>
      <c r="U4" s="52"/>
      <c r="V4" s="47"/>
    </row>
    <row r="5" spans="1:22" ht="39.75" customHeight="1" thickBot="1" x14ac:dyDescent="0.3">
      <c r="A5" s="11">
        <f t="shared" ref="A5:S5" si="0">(SUM(A3:A4))+0</f>
        <v>36544</v>
      </c>
      <c r="B5" s="12">
        <f t="shared" si="0"/>
        <v>83249</v>
      </c>
      <c r="C5" s="12">
        <f t="shared" si="0"/>
        <v>80869</v>
      </c>
      <c r="D5" s="12">
        <f t="shared" si="0"/>
        <v>39014</v>
      </c>
      <c r="E5" s="12">
        <f t="shared" si="0"/>
        <v>36923</v>
      </c>
      <c r="F5" s="12">
        <f t="shared" si="0"/>
        <v>10154</v>
      </c>
      <c r="G5" s="12">
        <f t="shared" si="0"/>
        <v>22134</v>
      </c>
      <c r="H5" s="12">
        <f t="shared" si="0"/>
        <v>43649</v>
      </c>
      <c r="I5" s="12">
        <f t="shared" si="0"/>
        <v>27293</v>
      </c>
      <c r="J5" s="12">
        <f t="shared" si="0"/>
        <v>45302</v>
      </c>
      <c r="K5" s="12">
        <f t="shared" si="0"/>
        <v>3748</v>
      </c>
      <c r="L5" s="12">
        <f t="shared" si="0"/>
        <v>3270</v>
      </c>
      <c r="M5" s="12">
        <f t="shared" si="0"/>
        <v>3183</v>
      </c>
      <c r="N5" s="12">
        <f t="shared" si="0"/>
        <v>3167</v>
      </c>
      <c r="O5" s="12">
        <f t="shared" si="0"/>
        <v>3146</v>
      </c>
      <c r="P5" s="12">
        <f t="shared" si="0"/>
        <v>3053</v>
      </c>
      <c r="Q5" s="12">
        <f t="shared" si="0"/>
        <v>3037</v>
      </c>
      <c r="R5" s="30">
        <f t="shared" si="0"/>
        <v>46014</v>
      </c>
      <c r="S5" s="13">
        <f t="shared" si="0"/>
        <v>164118</v>
      </c>
      <c r="T5" s="48" t="s">
        <v>19</v>
      </c>
      <c r="U5" s="48"/>
      <c r="V5" s="47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/>
      <c r="L6" s="4"/>
      <c r="M6" s="4"/>
      <c r="N6" s="4"/>
      <c r="O6" s="4"/>
      <c r="P6" s="4"/>
      <c r="Q6" s="4">
        <v>0</v>
      </c>
      <c r="R6" s="31"/>
      <c r="S6" s="6"/>
      <c r="T6" s="48" t="s">
        <v>56</v>
      </c>
      <c r="U6" s="48"/>
      <c r="V6" s="47"/>
    </row>
    <row r="7" spans="1:22" ht="33" customHeight="1" thickBot="1" x14ac:dyDescent="0.3">
      <c r="A7" s="14">
        <v>80</v>
      </c>
      <c r="B7" s="15">
        <v>177</v>
      </c>
      <c r="C7" s="15">
        <v>170</v>
      </c>
      <c r="D7" s="15">
        <v>79</v>
      </c>
      <c r="E7" s="15">
        <v>66</v>
      </c>
      <c r="F7" s="15">
        <v>19</v>
      </c>
      <c r="G7" s="15">
        <v>35</v>
      </c>
      <c r="H7" s="15">
        <v>91</v>
      </c>
      <c r="I7" s="15">
        <v>69</v>
      </c>
      <c r="J7" s="16">
        <v>85</v>
      </c>
      <c r="K7" s="15">
        <v>8</v>
      </c>
      <c r="L7" s="15">
        <v>7</v>
      </c>
      <c r="M7" s="15">
        <v>4</v>
      </c>
      <c r="N7" s="15">
        <v>8</v>
      </c>
      <c r="O7" s="15">
        <v>9</v>
      </c>
      <c r="P7" s="15">
        <v>14</v>
      </c>
      <c r="Q7" s="15">
        <v>13</v>
      </c>
      <c r="R7" s="32">
        <v>100</v>
      </c>
      <c r="S7" s="17">
        <v>347</v>
      </c>
      <c r="T7" s="48" t="s">
        <v>20</v>
      </c>
      <c r="U7" s="48"/>
      <c r="V7" s="47"/>
    </row>
    <row r="8" spans="1:22" ht="33" customHeight="1" thickBot="1" x14ac:dyDescent="0.3">
      <c r="A8" s="7"/>
      <c r="B8" s="8"/>
      <c r="C8" s="8"/>
      <c r="D8" s="8"/>
      <c r="E8" s="8"/>
      <c r="F8" s="8">
        <v>0</v>
      </c>
      <c r="G8" s="8">
        <v>0</v>
      </c>
      <c r="H8" s="8">
        <v>0</v>
      </c>
      <c r="I8" s="8">
        <v>0</v>
      </c>
      <c r="J8" s="9">
        <v>0</v>
      </c>
      <c r="K8" s="8"/>
      <c r="L8" s="8"/>
      <c r="M8" s="8"/>
      <c r="N8" s="8"/>
      <c r="O8" s="8"/>
      <c r="P8" s="8"/>
      <c r="Q8" s="8">
        <v>0</v>
      </c>
      <c r="R8" s="33"/>
      <c r="S8" s="10"/>
      <c r="T8" s="48" t="s">
        <v>21</v>
      </c>
      <c r="U8" s="48"/>
      <c r="V8" s="47"/>
    </row>
    <row r="9" spans="1:22" ht="39.75" customHeight="1" thickBot="1" x14ac:dyDescent="0.3">
      <c r="A9" s="11">
        <f t="shared" ref="A9:S9" si="1">(SUM(A5:A8))+0</f>
        <v>36624</v>
      </c>
      <c r="B9" s="12">
        <f t="shared" si="1"/>
        <v>83426</v>
      </c>
      <c r="C9" s="12">
        <f t="shared" si="1"/>
        <v>81039</v>
      </c>
      <c r="D9" s="12">
        <f t="shared" si="1"/>
        <v>39093</v>
      </c>
      <c r="E9" s="12">
        <f t="shared" si="1"/>
        <v>36989</v>
      </c>
      <c r="F9" s="12">
        <f t="shared" si="1"/>
        <v>10173</v>
      </c>
      <c r="G9" s="12">
        <f t="shared" si="1"/>
        <v>22169</v>
      </c>
      <c r="H9" s="12">
        <f t="shared" si="1"/>
        <v>43740</v>
      </c>
      <c r="I9" s="12">
        <f t="shared" si="1"/>
        <v>27362</v>
      </c>
      <c r="J9" s="12">
        <f t="shared" si="1"/>
        <v>45387</v>
      </c>
      <c r="K9" s="12">
        <f t="shared" si="1"/>
        <v>3756</v>
      </c>
      <c r="L9" s="12">
        <f t="shared" si="1"/>
        <v>3277</v>
      </c>
      <c r="M9" s="12">
        <f t="shared" si="1"/>
        <v>3187</v>
      </c>
      <c r="N9" s="12">
        <f t="shared" si="1"/>
        <v>3175</v>
      </c>
      <c r="O9" s="12">
        <f t="shared" si="1"/>
        <v>3155</v>
      </c>
      <c r="P9" s="12">
        <f t="shared" si="1"/>
        <v>3067</v>
      </c>
      <c r="Q9" s="12">
        <f t="shared" si="1"/>
        <v>3050</v>
      </c>
      <c r="R9" s="30">
        <f t="shared" si="1"/>
        <v>46114</v>
      </c>
      <c r="S9" s="13">
        <f t="shared" si="1"/>
        <v>164465</v>
      </c>
      <c r="T9" s="39" t="s">
        <v>22</v>
      </c>
      <c r="U9" s="39"/>
      <c r="V9" s="39"/>
    </row>
    <row r="10" spans="1:22" ht="33" customHeight="1" thickBot="1" x14ac:dyDescent="0.3">
      <c r="A10" s="3"/>
      <c r="B10" s="4"/>
      <c r="C10" s="4"/>
      <c r="D10" s="4"/>
      <c r="E10" s="4"/>
      <c r="F10" s="4">
        <v>0</v>
      </c>
      <c r="G10" s="4">
        <v>0</v>
      </c>
      <c r="H10" s="4">
        <v>0</v>
      </c>
      <c r="I10" s="4">
        <v>0</v>
      </c>
      <c r="J10" s="5">
        <v>0</v>
      </c>
      <c r="K10" s="4"/>
      <c r="L10" s="4"/>
      <c r="M10" s="4"/>
      <c r="N10" s="4"/>
      <c r="O10" s="4"/>
      <c r="P10" s="4"/>
      <c r="Q10" s="4">
        <v>0</v>
      </c>
      <c r="R10" s="31"/>
      <c r="S10" s="6"/>
      <c r="T10" s="39" t="s">
        <v>23</v>
      </c>
      <c r="U10" s="39"/>
      <c r="V10" s="41" t="s">
        <v>24</v>
      </c>
    </row>
    <row r="11" spans="1:22" ht="33" customHeight="1" thickBot="1" x14ac:dyDescent="0.3">
      <c r="A11" s="14"/>
      <c r="B11" s="15"/>
      <c r="C11" s="15"/>
      <c r="D11" s="15"/>
      <c r="E11" s="15"/>
      <c r="F11" s="15">
        <v>0</v>
      </c>
      <c r="G11" s="15">
        <v>0</v>
      </c>
      <c r="H11" s="15">
        <v>0</v>
      </c>
      <c r="I11" s="15">
        <v>0</v>
      </c>
      <c r="J11" s="16">
        <v>0</v>
      </c>
      <c r="K11" s="15"/>
      <c r="L11" s="15"/>
      <c r="M11" s="15"/>
      <c r="N11" s="15"/>
      <c r="O11" s="15"/>
      <c r="P11" s="15"/>
      <c r="Q11" s="15">
        <v>0</v>
      </c>
      <c r="R11" s="32"/>
      <c r="S11" s="17"/>
      <c r="T11" s="39" t="s">
        <v>25</v>
      </c>
      <c r="U11" s="39"/>
      <c r="V11" s="41"/>
    </row>
    <row r="12" spans="1:22" ht="33" customHeight="1" thickBot="1" x14ac:dyDescent="0.3">
      <c r="A12" s="7">
        <f t="shared" ref="A12:S12" si="2">(A15+A16)+0</f>
        <v>244080</v>
      </c>
      <c r="B12" s="8">
        <f t="shared" si="2"/>
        <v>541648</v>
      </c>
      <c r="C12" s="8">
        <f t="shared" si="2"/>
        <v>553175</v>
      </c>
      <c r="D12" s="8">
        <f t="shared" si="2"/>
        <v>316694</v>
      </c>
      <c r="E12" s="8">
        <f t="shared" si="2"/>
        <v>322572</v>
      </c>
      <c r="F12" s="8">
        <f t="shared" si="2"/>
        <v>125253</v>
      </c>
      <c r="G12" s="8">
        <f t="shared" si="2"/>
        <v>190416</v>
      </c>
      <c r="H12" s="8">
        <f t="shared" si="2"/>
        <v>323597</v>
      </c>
      <c r="I12" s="8">
        <f t="shared" si="2"/>
        <v>150069</v>
      </c>
      <c r="J12" s="9">
        <f t="shared" si="2"/>
        <v>235441</v>
      </c>
      <c r="K12" s="8">
        <f t="shared" si="2"/>
        <v>18462</v>
      </c>
      <c r="L12" s="8">
        <f t="shared" si="2"/>
        <v>15374</v>
      </c>
      <c r="M12" s="8">
        <f t="shared" si="2"/>
        <v>14592</v>
      </c>
      <c r="N12" s="8">
        <f t="shared" si="2"/>
        <v>14832</v>
      </c>
      <c r="O12" s="8">
        <f t="shared" si="2"/>
        <v>13767</v>
      </c>
      <c r="P12" s="8">
        <f t="shared" si="2"/>
        <v>13690</v>
      </c>
      <c r="Q12" s="8">
        <f t="shared" si="2"/>
        <v>13166</v>
      </c>
      <c r="R12" s="33">
        <f t="shared" si="2"/>
        <v>371468</v>
      </c>
      <c r="S12" s="10">
        <f t="shared" si="2"/>
        <v>1094823</v>
      </c>
      <c r="T12" s="40" t="s">
        <v>26</v>
      </c>
      <c r="U12" s="40"/>
      <c r="V12" s="41"/>
    </row>
    <row r="13" spans="1:22" ht="39.75" customHeight="1" thickBot="1" x14ac:dyDescent="0.3">
      <c r="A13" s="18">
        <f t="shared" ref="A13:S13" si="3">(SUM(A10:A12))+0</f>
        <v>244080</v>
      </c>
      <c r="B13" s="19">
        <f t="shared" si="3"/>
        <v>541648</v>
      </c>
      <c r="C13" s="19">
        <f t="shared" si="3"/>
        <v>553175</v>
      </c>
      <c r="D13" s="19">
        <f t="shared" si="3"/>
        <v>316694</v>
      </c>
      <c r="E13" s="19">
        <f t="shared" si="3"/>
        <v>322572</v>
      </c>
      <c r="F13" s="19">
        <f t="shared" si="3"/>
        <v>125253</v>
      </c>
      <c r="G13" s="19">
        <f t="shared" si="3"/>
        <v>190416</v>
      </c>
      <c r="H13" s="19">
        <f t="shared" si="3"/>
        <v>323597</v>
      </c>
      <c r="I13" s="19">
        <f t="shared" si="3"/>
        <v>150069</v>
      </c>
      <c r="J13" s="19">
        <f t="shared" si="3"/>
        <v>235441</v>
      </c>
      <c r="K13" s="19">
        <f t="shared" si="3"/>
        <v>18462</v>
      </c>
      <c r="L13" s="19">
        <f t="shared" si="3"/>
        <v>15374</v>
      </c>
      <c r="M13" s="19">
        <f t="shared" si="3"/>
        <v>14592</v>
      </c>
      <c r="N13" s="19">
        <f t="shared" si="3"/>
        <v>14832</v>
      </c>
      <c r="O13" s="19">
        <f t="shared" si="3"/>
        <v>13767</v>
      </c>
      <c r="P13" s="19">
        <f t="shared" si="3"/>
        <v>13690</v>
      </c>
      <c r="Q13" s="19">
        <f t="shared" si="3"/>
        <v>13166</v>
      </c>
      <c r="R13" s="34">
        <f t="shared" si="3"/>
        <v>371468</v>
      </c>
      <c r="S13" s="20">
        <f t="shared" si="3"/>
        <v>1094823</v>
      </c>
      <c r="T13" s="39" t="s">
        <v>27</v>
      </c>
      <c r="U13" s="39"/>
      <c r="V13" s="39"/>
    </row>
    <row r="14" spans="1:22" ht="39.75" customHeight="1" thickBot="1" x14ac:dyDescent="0.3">
      <c r="A14" s="21">
        <f t="shared" ref="A14:S14" si="4">(A13+A9)+0</f>
        <v>280704</v>
      </c>
      <c r="B14" s="22">
        <f t="shared" si="4"/>
        <v>625074</v>
      </c>
      <c r="C14" s="22">
        <f t="shared" si="4"/>
        <v>634214</v>
      </c>
      <c r="D14" s="22">
        <f t="shared" si="4"/>
        <v>355787</v>
      </c>
      <c r="E14" s="22">
        <f t="shared" si="4"/>
        <v>359561</v>
      </c>
      <c r="F14" s="22">
        <f t="shared" si="4"/>
        <v>135426</v>
      </c>
      <c r="G14" s="22">
        <f t="shared" si="4"/>
        <v>212585</v>
      </c>
      <c r="H14" s="22">
        <f t="shared" si="4"/>
        <v>367337</v>
      </c>
      <c r="I14" s="22">
        <f t="shared" si="4"/>
        <v>177431</v>
      </c>
      <c r="J14" s="22">
        <f t="shared" si="4"/>
        <v>280828</v>
      </c>
      <c r="K14" s="22">
        <f t="shared" si="4"/>
        <v>22218</v>
      </c>
      <c r="L14" s="22">
        <f t="shared" si="4"/>
        <v>18651</v>
      </c>
      <c r="M14" s="22">
        <f t="shared" si="4"/>
        <v>17779</v>
      </c>
      <c r="N14" s="22">
        <f t="shared" si="4"/>
        <v>18007</v>
      </c>
      <c r="O14" s="22">
        <f t="shared" si="4"/>
        <v>16922</v>
      </c>
      <c r="P14" s="22">
        <f t="shared" si="4"/>
        <v>16757</v>
      </c>
      <c r="Q14" s="22">
        <f t="shared" si="4"/>
        <v>16216</v>
      </c>
      <c r="R14" s="35">
        <f t="shared" si="4"/>
        <v>417582</v>
      </c>
      <c r="S14" s="23">
        <f t="shared" si="4"/>
        <v>1259288</v>
      </c>
      <c r="T14" s="39" t="s">
        <v>28</v>
      </c>
      <c r="U14" s="39"/>
      <c r="V14" s="39"/>
    </row>
    <row r="15" spans="1:22" ht="33" customHeight="1" thickBot="1" x14ac:dyDescent="0.3">
      <c r="A15" s="3">
        <v>55177</v>
      </c>
      <c r="B15" s="4">
        <v>125499</v>
      </c>
      <c r="C15" s="4">
        <v>123473</v>
      </c>
      <c r="D15" s="4">
        <v>63152</v>
      </c>
      <c r="E15" s="4">
        <v>59835</v>
      </c>
      <c r="F15" s="4">
        <v>14968</v>
      </c>
      <c r="G15" s="4">
        <v>36448</v>
      </c>
      <c r="H15" s="4">
        <v>71571</v>
      </c>
      <c r="I15" s="4">
        <v>40418</v>
      </c>
      <c r="J15" s="5">
        <v>64754</v>
      </c>
      <c r="K15" s="4">
        <v>5148</v>
      </c>
      <c r="L15" s="4">
        <v>4501</v>
      </c>
      <c r="M15" s="4">
        <v>4270</v>
      </c>
      <c r="N15" s="4">
        <v>4315</v>
      </c>
      <c r="O15" s="4">
        <v>4136</v>
      </c>
      <c r="P15" s="4">
        <v>4095</v>
      </c>
      <c r="Q15" s="4">
        <v>3997</v>
      </c>
      <c r="R15" s="31">
        <v>73010</v>
      </c>
      <c r="S15" s="6">
        <v>248972</v>
      </c>
      <c r="T15" s="40" t="s">
        <v>29</v>
      </c>
      <c r="U15" s="40"/>
      <c r="V15" s="40"/>
    </row>
    <row r="16" spans="1:22" ht="33" customHeight="1" thickBot="1" x14ac:dyDescent="0.3">
      <c r="A16" s="37">
        <v>188903</v>
      </c>
      <c r="B16" s="28">
        <v>416149</v>
      </c>
      <c r="C16" s="28">
        <v>429702</v>
      </c>
      <c r="D16" s="28">
        <v>253542</v>
      </c>
      <c r="E16" s="28">
        <v>262737</v>
      </c>
      <c r="F16" s="28">
        <v>110285</v>
      </c>
      <c r="G16" s="28">
        <v>153968</v>
      </c>
      <c r="H16" s="28">
        <v>252026</v>
      </c>
      <c r="I16" s="28">
        <v>109651</v>
      </c>
      <c r="J16" s="28">
        <v>170687</v>
      </c>
      <c r="K16" s="28">
        <v>13314</v>
      </c>
      <c r="L16" s="28">
        <v>10873</v>
      </c>
      <c r="M16" s="28">
        <v>10322</v>
      </c>
      <c r="N16" s="28">
        <v>10517</v>
      </c>
      <c r="O16" s="28">
        <v>9631</v>
      </c>
      <c r="P16" s="28">
        <v>9595</v>
      </c>
      <c r="Q16" s="28">
        <v>9169</v>
      </c>
      <c r="R16" s="28">
        <v>298458</v>
      </c>
      <c r="S16" s="24">
        <v>845851</v>
      </c>
      <c r="T16" s="40" t="s">
        <v>30</v>
      </c>
      <c r="U16" s="40"/>
      <c r="V16" s="40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7" zoomScale="78" zoomScaleNormal="78" workbookViewId="0">
      <selection activeCell="A16" sqref="A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2" t="s">
        <v>51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5"/>
      <c r="U2" s="45"/>
      <c r="V2" s="46"/>
    </row>
    <row r="3" spans="1:22" ht="33" customHeight="1" thickBot="1" x14ac:dyDescent="0.3">
      <c r="A3" s="3">
        <v>15269</v>
      </c>
      <c r="B3" s="4">
        <v>36630</v>
      </c>
      <c r="C3" s="4">
        <v>35202</v>
      </c>
      <c r="D3" s="4">
        <v>15958</v>
      </c>
      <c r="E3" s="4">
        <v>15264</v>
      </c>
      <c r="F3" s="4">
        <v>5260</v>
      </c>
      <c r="G3" s="4">
        <v>8900</v>
      </c>
      <c r="H3" s="4">
        <v>17062</v>
      </c>
      <c r="I3" s="4">
        <v>12227</v>
      </c>
      <c r="J3" s="5">
        <v>20712</v>
      </c>
      <c r="K3" s="4">
        <v>1717</v>
      </c>
      <c r="L3" s="4">
        <v>1614</v>
      </c>
      <c r="M3" s="4">
        <v>1524</v>
      </c>
      <c r="N3" s="4">
        <v>1590</v>
      </c>
      <c r="O3" s="4">
        <v>1553</v>
      </c>
      <c r="P3" s="4">
        <v>1504</v>
      </c>
      <c r="Q3" s="4">
        <v>1500</v>
      </c>
      <c r="R3" s="31">
        <v>19463</v>
      </c>
      <c r="S3" s="6">
        <v>71832</v>
      </c>
      <c r="T3" s="49" t="s">
        <v>16</v>
      </c>
      <c r="U3" s="50"/>
      <c r="V3" s="47" t="s">
        <v>17</v>
      </c>
    </row>
    <row r="4" spans="1:22" ht="33" customHeight="1" thickBot="1" x14ac:dyDescent="0.3">
      <c r="A4" s="7">
        <v>1540</v>
      </c>
      <c r="B4" s="8">
        <v>3648</v>
      </c>
      <c r="C4" s="8">
        <v>3526</v>
      </c>
      <c r="D4" s="8">
        <v>1620</v>
      </c>
      <c r="E4" s="8">
        <v>1548</v>
      </c>
      <c r="F4" s="8">
        <v>579</v>
      </c>
      <c r="G4" s="8">
        <v>906</v>
      </c>
      <c r="H4" s="8">
        <v>1683</v>
      </c>
      <c r="I4" s="8">
        <v>1272</v>
      </c>
      <c r="J4" s="9">
        <v>1967</v>
      </c>
      <c r="K4" s="8">
        <v>181</v>
      </c>
      <c r="L4" s="8">
        <v>153</v>
      </c>
      <c r="M4" s="8">
        <v>158</v>
      </c>
      <c r="N4" s="8">
        <v>158</v>
      </c>
      <c r="O4" s="8">
        <v>141</v>
      </c>
      <c r="P4" s="8">
        <v>162</v>
      </c>
      <c r="Q4" s="8">
        <v>148</v>
      </c>
      <c r="R4" s="33">
        <v>1989</v>
      </c>
      <c r="S4" s="10">
        <v>7174</v>
      </c>
      <c r="T4" s="51" t="s">
        <v>18</v>
      </c>
      <c r="U4" s="52"/>
      <c r="V4" s="47"/>
    </row>
    <row r="5" spans="1:22" ht="39.75" customHeight="1" thickBot="1" x14ac:dyDescent="0.3">
      <c r="A5" s="11">
        <f t="shared" ref="A5:S5" si="0">(SUM(A3:A4))+0</f>
        <v>16809</v>
      </c>
      <c r="B5" s="12">
        <f t="shared" si="0"/>
        <v>40278</v>
      </c>
      <c r="C5" s="12">
        <f t="shared" si="0"/>
        <v>38728</v>
      </c>
      <c r="D5" s="12">
        <f t="shared" si="0"/>
        <v>17578</v>
      </c>
      <c r="E5" s="12">
        <f t="shared" si="0"/>
        <v>16812</v>
      </c>
      <c r="F5" s="12">
        <f t="shared" si="0"/>
        <v>5839</v>
      </c>
      <c r="G5" s="12">
        <f t="shared" si="0"/>
        <v>9806</v>
      </c>
      <c r="H5" s="12">
        <f t="shared" si="0"/>
        <v>18745</v>
      </c>
      <c r="I5" s="12">
        <f t="shared" si="0"/>
        <v>13499</v>
      </c>
      <c r="J5" s="12">
        <f t="shared" si="0"/>
        <v>22679</v>
      </c>
      <c r="K5" s="12">
        <f t="shared" si="0"/>
        <v>1898</v>
      </c>
      <c r="L5" s="12">
        <f t="shared" si="0"/>
        <v>1767</v>
      </c>
      <c r="M5" s="12">
        <f t="shared" si="0"/>
        <v>1682</v>
      </c>
      <c r="N5" s="12">
        <f t="shared" si="0"/>
        <v>1748</v>
      </c>
      <c r="O5" s="12">
        <f t="shared" si="0"/>
        <v>1694</v>
      </c>
      <c r="P5" s="12">
        <f t="shared" si="0"/>
        <v>1666</v>
      </c>
      <c r="Q5" s="12">
        <f t="shared" si="0"/>
        <v>1648</v>
      </c>
      <c r="R5" s="30">
        <f t="shared" si="0"/>
        <v>21452</v>
      </c>
      <c r="S5" s="13">
        <f t="shared" si="0"/>
        <v>79006</v>
      </c>
      <c r="T5" s="48" t="s">
        <v>19</v>
      </c>
      <c r="U5" s="48"/>
      <c r="V5" s="47"/>
    </row>
    <row r="6" spans="1:22" ht="33" customHeight="1" thickBot="1" x14ac:dyDescent="0.3">
      <c r="A6" s="3">
        <v>501</v>
      </c>
      <c r="B6" s="4">
        <v>1137</v>
      </c>
      <c r="C6" s="4">
        <v>1128</v>
      </c>
      <c r="D6" s="4">
        <v>539</v>
      </c>
      <c r="E6" s="4">
        <v>501</v>
      </c>
      <c r="F6" s="4">
        <v>130</v>
      </c>
      <c r="G6" s="4">
        <v>291</v>
      </c>
      <c r="H6" s="4">
        <v>619</v>
      </c>
      <c r="I6" s="4">
        <v>371</v>
      </c>
      <c r="J6" s="5">
        <v>608</v>
      </c>
      <c r="K6" s="4">
        <v>57</v>
      </c>
      <c r="L6" s="4">
        <v>42</v>
      </c>
      <c r="M6" s="4">
        <v>46</v>
      </c>
      <c r="N6" s="4">
        <v>49</v>
      </c>
      <c r="O6" s="4">
        <v>40</v>
      </c>
      <c r="P6" s="4">
        <v>57</v>
      </c>
      <c r="Q6" s="4">
        <v>54</v>
      </c>
      <c r="R6" s="31">
        <v>623</v>
      </c>
      <c r="S6" s="6">
        <v>2265</v>
      </c>
      <c r="T6" s="48" t="s">
        <v>56</v>
      </c>
      <c r="U6" s="48"/>
      <c r="V6" s="47"/>
    </row>
    <row r="7" spans="1:22" ht="33" customHeight="1" thickBot="1" x14ac:dyDescent="0.3">
      <c r="A7" s="14">
        <v>730</v>
      </c>
      <c r="B7" s="15">
        <v>1961</v>
      </c>
      <c r="C7" s="15">
        <v>1826</v>
      </c>
      <c r="D7" s="15">
        <v>842</v>
      </c>
      <c r="E7" s="15">
        <v>887</v>
      </c>
      <c r="F7" s="15">
        <v>384</v>
      </c>
      <c r="G7" s="15">
        <v>442</v>
      </c>
      <c r="H7" s="15">
        <v>903</v>
      </c>
      <c r="I7" s="15">
        <v>593</v>
      </c>
      <c r="J7" s="16">
        <v>1094</v>
      </c>
      <c r="K7" s="15">
        <v>98</v>
      </c>
      <c r="L7" s="15">
        <v>82</v>
      </c>
      <c r="M7" s="15">
        <v>80</v>
      </c>
      <c r="N7" s="15">
        <v>88</v>
      </c>
      <c r="O7" s="15">
        <v>67</v>
      </c>
      <c r="P7" s="15">
        <v>65</v>
      </c>
      <c r="Q7" s="15">
        <v>71</v>
      </c>
      <c r="R7" s="32">
        <v>1021</v>
      </c>
      <c r="S7" s="17">
        <v>3787</v>
      </c>
      <c r="T7" s="48" t="s">
        <v>20</v>
      </c>
      <c r="U7" s="48"/>
      <c r="V7" s="47"/>
    </row>
    <row r="8" spans="1:22" ht="33" customHeight="1" thickBot="1" x14ac:dyDescent="0.3">
      <c r="A8" s="7">
        <v>1</v>
      </c>
      <c r="B8" s="8">
        <v>14</v>
      </c>
      <c r="C8" s="8">
        <v>13</v>
      </c>
      <c r="D8" s="8">
        <v>7</v>
      </c>
      <c r="E8" s="8">
        <v>8</v>
      </c>
      <c r="F8" s="8">
        <v>7</v>
      </c>
      <c r="G8" s="8">
        <v>4</v>
      </c>
      <c r="H8" s="8">
        <v>4</v>
      </c>
      <c r="I8" s="8">
        <v>9</v>
      </c>
      <c r="J8" s="9">
        <v>3</v>
      </c>
      <c r="K8" s="8"/>
      <c r="L8" s="8"/>
      <c r="M8" s="8"/>
      <c r="N8" s="8"/>
      <c r="O8" s="8"/>
      <c r="P8" s="8"/>
      <c r="Q8" s="8">
        <v>0</v>
      </c>
      <c r="R8" s="33">
        <v>9</v>
      </c>
      <c r="S8" s="10">
        <v>27</v>
      </c>
      <c r="T8" s="48" t="s">
        <v>21</v>
      </c>
      <c r="U8" s="48"/>
      <c r="V8" s="47"/>
    </row>
    <row r="9" spans="1:22" ht="39.75" customHeight="1" thickBot="1" x14ac:dyDescent="0.3">
      <c r="A9" s="11">
        <f t="shared" ref="A9:S9" si="1">(SUM(A5:A8))+0</f>
        <v>18041</v>
      </c>
      <c r="B9" s="12">
        <f t="shared" si="1"/>
        <v>43390</v>
      </c>
      <c r="C9" s="12">
        <f t="shared" si="1"/>
        <v>41695</v>
      </c>
      <c r="D9" s="12">
        <f t="shared" si="1"/>
        <v>18966</v>
      </c>
      <c r="E9" s="12">
        <f t="shared" si="1"/>
        <v>18208</v>
      </c>
      <c r="F9" s="12">
        <f t="shared" si="1"/>
        <v>6360</v>
      </c>
      <c r="G9" s="12">
        <f t="shared" si="1"/>
        <v>10543</v>
      </c>
      <c r="H9" s="12">
        <f t="shared" si="1"/>
        <v>20271</v>
      </c>
      <c r="I9" s="12">
        <f t="shared" si="1"/>
        <v>14472</v>
      </c>
      <c r="J9" s="12">
        <f t="shared" si="1"/>
        <v>24384</v>
      </c>
      <c r="K9" s="12">
        <f t="shared" si="1"/>
        <v>2053</v>
      </c>
      <c r="L9" s="12">
        <f t="shared" si="1"/>
        <v>1891</v>
      </c>
      <c r="M9" s="12">
        <f t="shared" si="1"/>
        <v>1808</v>
      </c>
      <c r="N9" s="12">
        <f t="shared" si="1"/>
        <v>1885</v>
      </c>
      <c r="O9" s="12">
        <f t="shared" si="1"/>
        <v>1801</v>
      </c>
      <c r="P9" s="12">
        <f t="shared" si="1"/>
        <v>1788</v>
      </c>
      <c r="Q9" s="12">
        <f t="shared" si="1"/>
        <v>1773</v>
      </c>
      <c r="R9" s="30">
        <f t="shared" si="1"/>
        <v>23105</v>
      </c>
      <c r="S9" s="13">
        <f t="shared" si="1"/>
        <v>85085</v>
      </c>
      <c r="T9" s="39" t="s">
        <v>22</v>
      </c>
      <c r="U9" s="39"/>
      <c r="V9" s="39"/>
    </row>
    <row r="10" spans="1:22" ht="33" customHeight="1" thickBot="1" x14ac:dyDescent="0.3">
      <c r="A10" s="3">
        <v>2593</v>
      </c>
      <c r="B10" s="4">
        <v>6111</v>
      </c>
      <c r="C10" s="4">
        <v>5960</v>
      </c>
      <c r="D10" s="4">
        <v>2983</v>
      </c>
      <c r="E10" s="4">
        <v>2845</v>
      </c>
      <c r="F10" s="4">
        <v>683</v>
      </c>
      <c r="G10" s="4">
        <v>1720</v>
      </c>
      <c r="H10" s="4">
        <v>3425</v>
      </c>
      <c r="I10" s="4">
        <v>1833</v>
      </c>
      <c r="J10" s="5">
        <v>3439</v>
      </c>
      <c r="K10" s="4">
        <v>267</v>
      </c>
      <c r="L10" s="4">
        <v>249</v>
      </c>
      <c r="M10" s="4">
        <v>204</v>
      </c>
      <c r="N10" s="4">
        <v>197</v>
      </c>
      <c r="O10" s="4">
        <v>197</v>
      </c>
      <c r="P10" s="4">
        <v>208</v>
      </c>
      <c r="Q10" s="4">
        <v>165</v>
      </c>
      <c r="R10" s="31">
        <v>3333</v>
      </c>
      <c r="S10" s="6">
        <v>12071</v>
      </c>
      <c r="T10" s="39" t="s">
        <v>23</v>
      </c>
      <c r="U10" s="39"/>
      <c r="V10" s="41" t="s">
        <v>24</v>
      </c>
    </row>
    <row r="11" spans="1:22" ht="33" customHeight="1" thickBot="1" x14ac:dyDescent="0.3">
      <c r="A11" s="14"/>
      <c r="B11" s="15"/>
      <c r="C11" s="15"/>
      <c r="D11" s="15"/>
      <c r="E11" s="15"/>
      <c r="F11" s="15">
        <v>0</v>
      </c>
      <c r="G11" s="15">
        <v>0</v>
      </c>
      <c r="H11" s="15">
        <v>0</v>
      </c>
      <c r="I11" s="15">
        <v>0</v>
      </c>
      <c r="J11" s="16">
        <v>0</v>
      </c>
      <c r="K11" s="15"/>
      <c r="L11" s="15"/>
      <c r="M11" s="15"/>
      <c r="N11" s="15"/>
      <c r="O11" s="15"/>
      <c r="P11" s="15"/>
      <c r="Q11" s="15">
        <v>0</v>
      </c>
      <c r="R11" s="32"/>
      <c r="S11" s="17"/>
      <c r="T11" s="39" t="s">
        <v>25</v>
      </c>
      <c r="U11" s="39"/>
      <c r="V11" s="41"/>
    </row>
    <row r="12" spans="1:22" ht="33" customHeight="1" thickBot="1" x14ac:dyDescent="0.3">
      <c r="A12" s="7">
        <f t="shared" ref="A12:S12" si="2">(A15+A16)+0</f>
        <v>96781</v>
      </c>
      <c r="B12" s="8">
        <f t="shared" si="2"/>
        <v>240876</v>
      </c>
      <c r="C12" s="8">
        <f t="shared" si="2"/>
        <v>244083</v>
      </c>
      <c r="D12" s="8">
        <f t="shared" si="2"/>
        <v>121041</v>
      </c>
      <c r="E12" s="8">
        <f t="shared" si="2"/>
        <v>122720</v>
      </c>
      <c r="F12" s="8">
        <f t="shared" si="2"/>
        <v>40514</v>
      </c>
      <c r="G12" s="8">
        <f t="shared" si="2"/>
        <v>70518</v>
      </c>
      <c r="H12" s="8">
        <f t="shared" si="2"/>
        <v>132729</v>
      </c>
      <c r="I12" s="8">
        <f t="shared" si="2"/>
        <v>78296</v>
      </c>
      <c r="J12" s="9">
        <f t="shared" si="2"/>
        <v>122984</v>
      </c>
      <c r="K12" s="8">
        <f t="shared" si="2"/>
        <v>9744</v>
      </c>
      <c r="L12" s="8">
        <f t="shared" si="2"/>
        <v>8563</v>
      </c>
      <c r="M12" s="8">
        <f t="shared" si="2"/>
        <v>8362</v>
      </c>
      <c r="N12" s="8">
        <f t="shared" si="2"/>
        <v>8275</v>
      </c>
      <c r="O12" s="8">
        <f t="shared" si="2"/>
        <v>7970</v>
      </c>
      <c r="P12" s="8">
        <f t="shared" si="2"/>
        <v>7920</v>
      </c>
      <c r="Q12" s="8">
        <f t="shared" si="2"/>
        <v>7391</v>
      </c>
      <c r="R12" s="33">
        <f t="shared" si="2"/>
        <v>137285</v>
      </c>
      <c r="S12" s="10">
        <f t="shared" si="2"/>
        <v>484959</v>
      </c>
      <c r="T12" s="40" t="s">
        <v>26</v>
      </c>
      <c r="U12" s="40"/>
      <c r="V12" s="41"/>
    </row>
    <row r="13" spans="1:22" ht="39.75" customHeight="1" thickBot="1" x14ac:dyDescent="0.3">
      <c r="A13" s="18">
        <f t="shared" ref="A13:S13" si="3">(SUM(A10:A12))+0</f>
        <v>99374</v>
      </c>
      <c r="B13" s="19">
        <f t="shared" si="3"/>
        <v>246987</v>
      </c>
      <c r="C13" s="19">
        <f t="shared" si="3"/>
        <v>250043</v>
      </c>
      <c r="D13" s="19">
        <f t="shared" si="3"/>
        <v>124024</v>
      </c>
      <c r="E13" s="19">
        <f t="shared" si="3"/>
        <v>125565</v>
      </c>
      <c r="F13" s="19">
        <f t="shared" si="3"/>
        <v>41197</v>
      </c>
      <c r="G13" s="19">
        <f t="shared" si="3"/>
        <v>72238</v>
      </c>
      <c r="H13" s="19">
        <f t="shared" si="3"/>
        <v>136154</v>
      </c>
      <c r="I13" s="19">
        <f t="shared" si="3"/>
        <v>80129</v>
      </c>
      <c r="J13" s="19">
        <f t="shared" si="3"/>
        <v>126423</v>
      </c>
      <c r="K13" s="19">
        <f t="shared" si="3"/>
        <v>10011</v>
      </c>
      <c r="L13" s="19">
        <f t="shared" si="3"/>
        <v>8812</v>
      </c>
      <c r="M13" s="19">
        <f t="shared" si="3"/>
        <v>8566</v>
      </c>
      <c r="N13" s="19">
        <f t="shared" si="3"/>
        <v>8472</v>
      </c>
      <c r="O13" s="19">
        <f t="shared" si="3"/>
        <v>8167</v>
      </c>
      <c r="P13" s="19">
        <f t="shared" si="3"/>
        <v>8128</v>
      </c>
      <c r="Q13" s="19">
        <f t="shared" si="3"/>
        <v>7556</v>
      </c>
      <c r="R13" s="34">
        <f t="shared" si="3"/>
        <v>140618</v>
      </c>
      <c r="S13" s="20">
        <f t="shared" si="3"/>
        <v>497030</v>
      </c>
      <c r="T13" s="39" t="s">
        <v>27</v>
      </c>
      <c r="U13" s="39"/>
      <c r="V13" s="39"/>
    </row>
    <row r="14" spans="1:22" ht="39.75" customHeight="1" thickBot="1" x14ac:dyDescent="0.3">
      <c r="A14" s="21">
        <f t="shared" ref="A14:S14" si="4">(A13+A9)+0</f>
        <v>117415</v>
      </c>
      <c r="B14" s="22">
        <f t="shared" si="4"/>
        <v>290377</v>
      </c>
      <c r="C14" s="22">
        <f t="shared" si="4"/>
        <v>291738</v>
      </c>
      <c r="D14" s="22">
        <f t="shared" si="4"/>
        <v>142990</v>
      </c>
      <c r="E14" s="22">
        <f t="shared" si="4"/>
        <v>143773</v>
      </c>
      <c r="F14" s="22">
        <f t="shared" si="4"/>
        <v>47557</v>
      </c>
      <c r="G14" s="22">
        <f t="shared" si="4"/>
        <v>82781</v>
      </c>
      <c r="H14" s="22">
        <f t="shared" si="4"/>
        <v>156425</v>
      </c>
      <c r="I14" s="22">
        <f t="shared" si="4"/>
        <v>94601</v>
      </c>
      <c r="J14" s="22">
        <f t="shared" si="4"/>
        <v>150807</v>
      </c>
      <c r="K14" s="22">
        <f t="shared" si="4"/>
        <v>12064</v>
      </c>
      <c r="L14" s="22">
        <f t="shared" si="4"/>
        <v>10703</v>
      </c>
      <c r="M14" s="22">
        <f t="shared" si="4"/>
        <v>10374</v>
      </c>
      <c r="N14" s="22">
        <f t="shared" si="4"/>
        <v>10357</v>
      </c>
      <c r="O14" s="22">
        <f t="shared" si="4"/>
        <v>9968</v>
      </c>
      <c r="P14" s="22">
        <f t="shared" si="4"/>
        <v>9916</v>
      </c>
      <c r="Q14" s="22">
        <f t="shared" si="4"/>
        <v>9329</v>
      </c>
      <c r="R14" s="35">
        <f t="shared" si="4"/>
        <v>163723</v>
      </c>
      <c r="S14" s="23">
        <f t="shared" si="4"/>
        <v>582115</v>
      </c>
      <c r="T14" s="39" t="s">
        <v>28</v>
      </c>
      <c r="U14" s="39"/>
      <c r="V14" s="39"/>
    </row>
    <row r="15" spans="1:22" ht="33" customHeight="1" thickBot="1" x14ac:dyDescent="0.3">
      <c r="A15" s="3">
        <v>64259</v>
      </c>
      <c r="B15" s="4">
        <v>159554</v>
      </c>
      <c r="C15" s="4">
        <v>161150</v>
      </c>
      <c r="D15" s="4">
        <v>78242</v>
      </c>
      <c r="E15" s="4">
        <v>78535</v>
      </c>
      <c r="F15" s="4">
        <v>24805</v>
      </c>
      <c r="G15" s="4">
        <v>44537</v>
      </c>
      <c r="H15" s="4">
        <v>87435</v>
      </c>
      <c r="I15" s="4">
        <v>53267</v>
      </c>
      <c r="J15" s="5">
        <v>82960</v>
      </c>
      <c r="K15" s="4">
        <v>6606</v>
      </c>
      <c r="L15" s="4">
        <v>5938</v>
      </c>
      <c r="M15" s="4">
        <v>5764</v>
      </c>
      <c r="N15" s="4">
        <v>5811</v>
      </c>
      <c r="O15" s="4">
        <v>5598</v>
      </c>
      <c r="P15" s="4">
        <v>5448</v>
      </c>
      <c r="Q15" s="4">
        <v>5079</v>
      </c>
      <c r="R15" s="31">
        <v>88793</v>
      </c>
      <c r="S15" s="6">
        <v>320704</v>
      </c>
      <c r="T15" s="40" t="s">
        <v>29</v>
      </c>
      <c r="U15" s="40"/>
      <c r="V15" s="40"/>
    </row>
    <row r="16" spans="1:22" ht="33" customHeight="1" thickBot="1" x14ac:dyDescent="0.3">
      <c r="A16" s="8">
        <v>32522</v>
      </c>
      <c r="B16" s="8">
        <v>81322</v>
      </c>
      <c r="C16" s="8">
        <v>82933</v>
      </c>
      <c r="D16" s="8">
        <v>42799</v>
      </c>
      <c r="E16" s="8">
        <v>44185</v>
      </c>
      <c r="F16" s="8">
        <v>15709</v>
      </c>
      <c r="G16" s="8">
        <v>25981</v>
      </c>
      <c r="H16" s="8">
        <v>45294</v>
      </c>
      <c r="I16" s="8">
        <v>25029</v>
      </c>
      <c r="J16" s="9">
        <v>40024</v>
      </c>
      <c r="K16" s="8">
        <v>3138</v>
      </c>
      <c r="L16" s="8">
        <v>2625</v>
      </c>
      <c r="M16" s="8">
        <v>2598</v>
      </c>
      <c r="N16" s="8">
        <v>2464</v>
      </c>
      <c r="O16" s="8">
        <v>2372</v>
      </c>
      <c r="P16" s="8">
        <v>2472</v>
      </c>
      <c r="Q16" s="8">
        <v>2312</v>
      </c>
      <c r="R16" s="33">
        <v>48492</v>
      </c>
      <c r="S16" s="10">
        <v>164255</v>
      </c>
      <c r="T16" s="40" t="s">
        <v>30</v>
      </c>
      <c r="U16" s="40"/>
      <c r="V16" s="40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7" zoomScale="78" zoomScaleNormal="78" workbookViewId="0">
      <selection activeCell="A16" sqref="A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2" t="s">
        <v>52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5"/>
      <c r="U2" s="45"/>
      <c r="V2" s="46"/>
    </row>
    <row r="3" spans="1:22" ht="33" customHeight="1" thickBot="1" x14ac:dyDescent="0.3">
      <c r="A3" s="3">
        <v>26033</v>
      </c>
      <c r="B3" s="4">
        <v>60382</v>
      </c>
      <c r="C3" s="4">
        <v>58272</v>
      </c>
      <c r="D3" s="4">
        <v>28165</v>
      </c>
      <c r="E3" s="4">
        <v>27020</v>
      </c>
      <c r="F3" s="4">
        <v>7947</v>
      </c>
      <c r="G3" s="4">
        <v>16009</v>
      </c>
      <c r="H3" s="4">
        <v>31229</v>
      </c>
      <c r="I3" s="4">
        <v>19467</v>
      </c>
      <c r="J3" s="5">
        <v>32765</v>
      </c>
      <c r="K3" s="4">
        <v>2656</v>
      </c>
      <c r="L3" s="4">
        <v>2472</v>
      </c>
      <c r="M3" s="4">
        <v>2377</v>
      </c>
      <c r="N3" s="4">
        <v>2308</v>
      </c>
      <c r="O3" s="4">
        <v>2289</v>
      </c>
      <c r="P3" s="4">
        <v>2185</v>
      </c>
      <c r="Q3" s="4">
        <v>2078</v>
      </c>
      <c r="R3" s="31">
        <v>33511</v>
      </c>
      <c r="S3" s="6">
        <v>118654</v>
      </c>
      <c r="T3" s="49" t="s">
        <v>16</v>
      </c>
      <c r="U3" s="50"/>
      <c r="V3" s="47" t="s">
        <v>17</v>
      </c>
    </row>
    <row r="4" spans="1:22" ht="33" customHeight="1" thickBot="1" x14ac:dyDescent="0.3">
      <c r="A4" s="7">
        <v>1105</v>
      </c>
      <c r="B4" s="8">
        <v>2772</v>
      </c>
      <c r="C4" s="8">
        <v>2594</v>
      </c>
      <c r="D4" s="8">
        <v>1371</v>
      </c>
      <c r="E4" s="8">
        <v>1344</v>
      </c>
      <c r="F4" s="8">
        <v>579</v>
      </c>
      <c r="G4" s="8">
        <v>768</v>
      </c>
      <c r="H4" s="8">
        <v>1368</v>
      </c>
      <c r="I4" s="8">
        <v>821</v>
      </c>
      <c r="J4" s="9">
        <v>1381</v>
      </c>
      <c r="K4" s="8">
        <v>114</v>
      </c>
      <c r="L4" s="8">
        <v>94</v>
      </c>
      <c r="M4" s="8">
        <v>96</v>
      </c>
      <c r="N4" s="8">
        <v>103</v>
      </c>
      <c r="O4" s="8">
        <v>88</v>
      </c>
      <c r="P4" s="8">
        <v>83</v>
      </c>
      <c r="Q4" s="8">
        <v>79</v>
      </c>
      <c r="R4" s="33">
        <v>1589</v>
      </c>
      <c r="S4" s="10">
        <v>5366</v>
      </c>
      <c r="T4" s="51" t="s">
        <v>18</v>
      </c>
      <c r="U4" s="52"/>
      <c r="V4" s="47"/>
    </row>
    <row r="5" spans="1:22" ht="39.75" customHeight="1" thickBot="1" x14ac:dyDescent="0.3">
      <c r="A5" s="11">
        <f t="shared" ref="A5:S5" si="0">(SUM(A3:A4))+0</f>
        <v>27138</v>
      </c>
      <c r="B5" s="12">
        <f t="shared" si="0"/>
        <v>63154</v>
      </c>
      <c r="C5" s="12">
        <f t="shared" si="0"/>
        <v>60866</v>
      </c>
      <c r="D5" s="12">
        <f t="shared" si="0"/>
        <v>29536</v>
      </c>
      <c r="E5" s="12">
        <f t="shared" si="0"/>
        <v>28364</v>
      </c>
      <c r="F5" s="12">
        <f t="shared" si="0"/>
        <v>8526</v>
      </c>
      <c r="G5" s="12">
        <f t="shared" si="0"/>
        <v>16777</v>
      </c>
      <c r="H5" s="12">
        <f t="shared" si="0"/>
        <v>32597</v>
      </c>
      <c r="I5" s="12">
        <f t="shared" si="0"/>
        <v>20288</v>
      </c>
      <c r="J5" s="12">
        <f t="shared" si="0"/>
        <v>34146</v>
      </c>
      <c r="K5" s="12">
        <f t="shared" si="0"/>
        <v>2770</v>
      </c>
      <c r="L5" s="12">
        <f t="shared" si="0"/>
        <v>2566</v>
      </c>
      <c r="M5" s="12">
        <f t="shared" si="0"/>
        <v>2473</v>
      </c>
      <c r="N5" s="12">
        <f t="shared" si="0"/>
        <v>2411</v>
      </c>
      <c r="O5" s="12">
        <f t="shared" si="0"/>
        <v>2377</v>
      </c>
      <c r="P5" s="12">
        <f t="shared" si="0"/>
        <v>2268</v>
      </c>
      <c r="Q5" s="12">
        <f t="shared" si="0"/>
        <v>2157</v>
      </c>
      <c r="R5" s="30">
        <f t="shared" si="0"/>
        <v>35100</v>
      </c>
      <c r="S5" s="13">
        <f t="shared" si="0"/>
        <v>124020</v>
      </c>
      <c r="T5" s="48" t="s">
        <v>19</v>
      </c>
      <c r="U5" s="48"/>
      <c r="V5" s="47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/>
      <c r="L6" s="4"/>
      <c r="M6" s="4"/>
      <c r="N6" s="4"/>
      <c r="O6" s="4"/>
      <c r="P6" s="4"/>
      <c r="Q6" s="4">
        <v>0</v>
      </c>
      <c r="R6" s="31"/>
      <c r="S6" s="6"/>
      <c r="T6" s="48" t="s">
        <v>56</v>
      </c>
      <c r="U6" s="48"/>
      <c r="V6" s="47"/>
    </row>
    <row r="7" spans="1:22" ht="33" customHeight="1" thickBot="1" x14ac:dyDescent="0.3">
      <c r="A7" s="14">
        <v>206</v>
      </c>
      <c r="B7" s="15">
        <v>491</v>
      </c>
      <c r="C7" s="15">
        <v>456</v>
      </c>
      <c r="D7" s="15">
        <v>236</v>
      </c>
      <c r="E7" s="15">
        <v>222</v>
      </c>
      <c r="F7" s="15">
        <v>82</v>
      </c>
      <c r="G7" s="15">
        <v>132</v>
      </c>
      <c r="H7" s="15">
        <v>244</v>
      </c>
      <c r="I7" s="15">
        <v>138</v>
      </c>
      <c r="J7" s="16">
        <v>269</v>
      </c>
      <c r="K7" s="15">
        <v>26</v>
      </c>
      <c r="L7" s="15">
        <v>16</v>
      </c>
      <c r="M7" s="15">
        <v>18</v>
      </c>
      <c r="N7" s="15">
        <v>17</v>
      </c>
      <c r="O7" s="15">
        <v>14</v>
      </c>
      <c r="P7" s="15">
        <v>19</v>
      </c>
      <c r="Q7" s="15">
        <v>14</v>
      </c>
      <c r="R7" s="32">
        <v>265</v>
      </c>
      <c r="S7" s="17">
        <v>947</v>
      </c>
      <c r="T7" s="48" t="s">
        <v>20</v>
      </c>
      <c r="U7" s="48"/>
      <c r="V7" s="47"/>
    </row>
    <row r="8" spans="1:22" ht="33" customHeight="1" thickBot="1" x14ac:dyDescent="0.3">
      <c r="A8" s="7">
        <v>12</v>
      </c>
      <c r="B8" s="8">
        <v>29</v>
      </c>
      <c r="C8" s="8">
        <v>33</v>
      </c>
      <c r="D8" s="8">
        <v>17</v>
      </c>
      <c r="E8" s="8">
        <v>17</v>
      </c>
      <c r="F8" s="8">
        <v>8</v>
      </c>
      <c r="G8" s="8">
        <v>17</v>
      </c>
      <c r="H8" s="8">
        <v>9</v>
      </c>
      <c r="I8" s="8">
        <v>15</v>
      </c>
      <c r="J8" s="9">
        <v>9</v>
      </c>
      <c r="K8" s="8"/>
      <c r="L8" s="8"/>
      <c r="M8" s="8">
        <v>1</v>
      </c>
      <c r="N8" s="8">
        <v>2</v>
      </c>
      <c r="O8" s="8">
        <v>1</v>
      </c>
      <c r="P8" s="8"/>
      <c r="Q8" s="8">
        <v>0</v>
      </c>
      <c r="R8" s="33">
        <v>18</v>
      </c>
      <c r="S8" s="10">
        <v>62</v>
      </c>
      <c r="T8" s="48" t="s">
        <v>21</v>
      </c>
      <c r="U8" s="48"/>
      <c r="V8" s="47"/>
    </row>
    <row r="9" spans="1:22" ht="39.75" customHeight="1" thickBot="1" x14ac:dyDescent="0.3">
      <c r="A9" s="11">
        <f t="shared" ref="A9:S9" si="1">(SUM(A5:A8))+0</f>
        <v>27356</v>
      </c>
      <c r="B9" s="12">
        <f t="shared" si="1"/>
        <v>63674</v>
      </c>
      <c r="C9" s="12">
        <f t="shared" si="1"/>
        <v>61355</v>
      </c>
      <c r="D9" s="12">
        <f t="shared" si="1"/>
        <v>29789</v>
      </c>
      <c r="E9" s="12">
        <f t="shared" si="1"/>
        <v>28603</v>
      </c>
      <c r="F9" s="12">
        <f t="shared" si="1"/>
        <v>8616</v>
      </c>
      <c r="G9" s="12">
        <f t="shared" si="1"/>
        <v>16926</v>
      </c>
      <c r="H9" s="12">
        <f t="shared" si="1"/>
        <v>32850</v>
      </c>
      <c r="I9" s="12">
        <f t="shared" si="1"/>
        <v>20441</v>
      </c>
      <c r="J9" s="12">
        <f t="shared" si="1"/>
        <v>34424</v>
      </c>
      <c r="K9" s="12">
        <f t="shared" si="1"/>
        <v>2796</v>
      </c>
      <c r="L9" s="12">
        <f t="shared" si="1"/>
        <v>2582</v>
      </c>
      <c r="M9" s="12">
        <f t="shared" si="1"/>
        <v>2492</v>
      </c>
      <c r="N9" s="12">
        <f t="shared" si="1"/>
        <v>2430</v>
      </c>
      <c r="O9" s="12">
        <f t="shared" si="1"/>
        <v>2392</v>
      </c>
      <c r="P9" s="12">
        <f t="shared" si="1"/>
        <v>2287</v>
      </c>
      <c r="Q9" s="12">
        <f t="shared" si="1"/>
        <v>2171</v>
      </c>
      <c r="R9" s="30">
        <f t="shared" si="1"/>
        <v>35383</v>
      </c>
      <c r="S9" s="13">
        <f t="shared" si="1"/>
        <v>125029</v>
      </c>
      <c r="T9" s="39" t="s">
        <v>22</v>
      </c>
      <c r="U9" s="39"/>
      <c r="V9" s="39"/>
    </row>
    <row r="10" spans="1:22" ht="33" customHeight="1" thickBot="1" x14ac:dyDescent="0.3">
      <c r="A10" s="3"/>
      <c r="B10" s="4"/>
      <c r="C10" s="4"/>
      <c r="D10" s="4"/>
      <c r="E10" s="4"/>
      <c r="F10" s="4">
        <v>0</v>
      </c>
      <c r="G10" s="4">
        <v>0</v>
      </c>
      <c r="H10" s="4">
        <v>0</v>
      </c>
      <c r="I10" s="4">
        <v>0</v>
      </c>
      <c r="J10" s="5">
        <v>0</v>
      </c>
      <c r="K10" s="4"/>
      <c r="L10" s="4"/>
      <c r="M10" s="4"/>
      <c r="N10" s="4"/>
      <c r="O10" s="4"/>
      <c r="P10" s="4"/>
      <c r="Q10" s="4">
        <v>0</v>
      </c>
      <c r="R10" s="31"/>
      <c r="S10" s="6"/>
      <c r="T10" s="39" t="s">
        <v>23</v>
      </c>
      <c r="U10" s="39"/>
      <c r="V10" s="41" t="s">
        <v>24</v>
      </c>
    </row>
    <row r="11" spans="1:22" ht="33" customHeight="1" thickBot="1" x14ac:dyDescent="0.3">
      <c r="A11" s="14"/>
      <c r="B11" s="15"/>
      <c r="C11" s="15"/>
      <c r="D11" s="15"/>
      <c r="E11" s="15"/>
      <c r="F11" s="15">
        <v>0</v>
      </c>
      <c r="G11" s="15">
        <v>0</v>
      </c>
      <c r="H11" s="15">
        <v>0</v>
      </c>
      <c r="I11" s="15">
        <v>0</v>
      </c>
      <c r="J11" s="16">
        <v>0</v>
      </c>
      <c r="K11" s="15"/>
      <c r="L11" s="15"/>
      <c r="M11" s="15"/>
      <c r="N11" s="15"/>
      <c r="O11" s="15"/>
      <c r="P11" s="15"/>
      <c r="Q11" s="15">
        <v>0</v>
      </c>
      <c r="R11" s="32"/>
      <c r="S11" s="17"/>
      <c r="T11" s="39" t="s">
        <v>25</v>
      </c>
      <c r="U11" s="39"/>
      <c r="V11" s="41"/>
    </row>
    <row r="12" spans="1:22" ht="33" customHeight="1" thickBot="1" x14ac:dyDescent="0.3">
      <c r="A12" s="7">
        <f t="shared" ref="A12:S12" si="2">(A15+A16)+0</f>
        <v>246367</v>
      </c>
      <c r="B12" s="8">
        <f t="shared" si="2"/>
        <v>573083</v>
      </c>
      <c r="C12" s="8">
        <f t="shared" si="2"/>
        <v>574544</v>
      </c>
      <c r="D12" s="8">
        <f t="shared" si="2"/>
        <v>329024</v>
      </c>
      <c r="E12" s="8">
        <f t="shared" si="2"/>
        <v>330330</v>
      </c>
      <c r="F12" s="8">
        <f t="shared" si="2"/>
        <v>134930</v>
      </c>
      <c r="G12" s="8">
        <f t="shared" si="2"/>
        <v>200314</v>
      </c>
      <c r="H12" s="8">
        <f t="shared" si="2"/>
        <v>324110</v>
      </c>
      <c r="I12" s="8">
        <f t="shared" si="2"/>
        <v>171646</v>
      </c>
      <c r="J12" s="9">
        <f t="shared" si="2"/>
        <v>246549</v>
      </c>
      <c r="K12" s="8">
        <f t="shared" si="2"/>
        <v>18657</v>
      </c>
      <c r="L12" s="8">
        <f t="shared" si="2"/>
        <v>15731</v>
      </c>
      <c r="M12" s="8">
        <f t="shared" si="2"/>
        <v>14568</v>
      </c>
      <c r="N12" s="8">
        <f t="shared" si="2"/>
        <v>14818</v>
      </c>
      <c r="O12" s="8">
        <f t="shared" si="2"/>
        <v>13857</v>
      </c>
      <c r="P12" s="8">
        <f t="shared" si="2"/>
        <v>13770</v>
      </c>
      <c r="Q12" s="8">
        <f t="shared" si="2"/>
        <v>13065</v>
      </c>
      <c r="R12" s="33">
        <f t="shared" si="2"/>
        <v>367753</v>
      </c>
      <c r="S12" s="10">
        <f t="shared" si="2"/>
        <v>1147627</v>
      </c>
      <c r="T12" s="40" t="s">
        <v>26</v>
      </c>
      <c r="U12" s="40"/>
      <c r="V12" s="41"/>
    </row>
    <row r="13" spans="1:22" ht="39.75" customHeight="1" thickBot="1" x14ac:dyDescent="0.3">
      <c r="A13" s="18">
        <f t="shared" ref="A13:S13" si="3">(SUM(A10:A12))+0</f>
        <v>246367</v>
      </c>
      <c r="B13" s="19">
        <f t="shared" si="3"/>
        <v>573083</v>
      </c>
      <c r="C13" s="19">
        <f t="shared" si="3"/>
        <v>574544</v>
      </c>
      <c r="D13" s="19">
        <f t="shared" si="3"/>
        <v>329024</v>
      </c>
      <c r="E13" s="19">
        <f t="shared" si="3"/>
        <v>330330</v>
      </c>
      <c r="F13" s="19">
        <f t="shared" si="3"/>
        <v>134930</v>
      </c>
      <c r="G13" s="19">
        <f t="shared" si="3"/>
        <v>200314</v>
      </c>
      <c r="H13" s="19">
        <f t="shared" si="3"/>
        <v>324110</v>
      </c>
      <c r="I13" s="19">
        <f t="shared" si="3"/>
        <v>171646</v>
      </c>
      <c r="J13" s="19">
        <f t="shared" si="3"/>
        <v>246549</v>
      </c>
      <c r="K13" s="19">
        <f t="shared" si="3"/>
        <v>18657</v>
      </c>
      <c r="L13" s="19">
        <f t="shared" si="3"/>
        <v>15731</v>
      </c>
      <c r="M13" s="19">
        <f t="shared" si="3"/>
        <v>14568</v>
      </c>
      <c r="N13" s="19">
        <f t="shared" si="3"/>
        <v>14818</v>
      </c>
      <c r="O13" s="19">
        <f t="shared" si="3"/>
        <v>13857</v>
      </c>
      <c r="P13" s="19">
        <f t="shared" si="3"/>
        <v>13770</v>
      </c>
      <c r="Q13" s="19">
        <f t="shared" si="3"/>
        <v>13065</v>
      </c>
      <c r="R13" s="34">
        <f t="shared" si="3"/>
        <v>367753</v>
      </c>
      <c r="S13" s="20">
        <f t="shared" si="3"/>
        <v>1147627</v>
      </c>
      <c r="T13" s="39" t="s">
        <v>27</v>
      </c>
      <c r="U13" s="39"/>
      <c r="V13" s="39"/>
    </row>
    <row r="14" spans="1:22" ht="39.75" customHeight="1" thickBot="1" x14ac:dyDescent="0.3">
      <c r="A14" s="21">
        <f t="shared" ref="A14:S14" si="4">(A13+A9)+0</f>
        <v>273723</v>
      </c>
      <c r="B14" s="22">
        <f t="shared" si="4"/>
        <v>636757</v>
      </c>
      <c r="C14" s="22">
        <f t="shared" si="4"/>
        <v>635899</v>
      </c>
      <c r="D14" s="22">
        <f t="shared" si="4"/>
        <v>358813</v>
      </c>
      <c r="E14" s="22">
        <f t="shared" si="4"/>
        <v>358933</v>
      </c>
      <c r="F14" s="22">
        <f t="shared" si="4"/>
        <v>143546</v>
      </c>
      <c r="G14" s="22">
        <f t="shared" si="4"/>
        <v>217240</v>
      </c>
      <c r="H14" s="22">
        <f t="shared" si="4"/>
        <v>356960</v>
      </c>
      <c r="I14" s="22">
        <f t="shared" si="4"/>
        <v>192087</v>
      </c>
      <c r="J14" s="22">
        <f t="shared" si="4"/>
        <v>280973</v>
      </c>
      <c r="K14" s="22">
        <f t="shared" si="4"/>
        <v>21453</v>
      </c>
      <c r="L14" s="22">
        <f t="shared" si="4"/>
        <v>18313</v>
      </c>
      <c r="M14" s="22">
        <f t="shared" si="4"/>
        <v>17060</v>
      </c>
      <c r="N14" s="22">
        <f t="shared" si="4"/>
        <v>17248</v>
      </c>
      <c r="O14" s="22">
        <f t="shared" si="4"/>
        <v>16249</v>
      </c>
      <c r="P14" s="22">
        <f t="shared" si="4"/>
        <v>16057</v>
      </c>
      <c r="Q14" s="22">
        <f t="shared" si="4"/>
        <v>15236</v>
      </c>
      <c r="R14" s="35">
        <f t="shared" si="4"/>
        <v>403136</v>
      </c>
      <c r="S14" s="23">
        <f t="shared" si="4"/>
        <v>1272656</v>
      </c>
      <c r="T14" s="39" t="s">
        <v>28</v>
      </c>
      <c r="U14" s="39"/>
      <c r="V14" s="39"/>
    </row>
    <row r="15" spans="1:22" ht="33" customHeight="1" thickBot="1" x14ac:dyDescent="0.3">
      <c r="A15" s="3">
        <v>76418</v>
      </c>
      <c r="B15" s="4">
        <v>186468</v>
      </c>
      <c r="C15" s="4">
        <v>181574</v>
      </c>
      <c r="D15" s="4">
        <v>93834</v>
      </c>
      <c r="E15" s="4">
        <v>90019</v>
      </c>
      <c r="F15" s="4">
        <v>25760</v>
      </c>
      <c r="G15" s="4">
        <v>54721</v>
      </c>
      <c r="H15" s="4">
        <v>103372</v>
      </c>
      <c r="I15" s="4">
        <v>60815</v>
      </c>
      <c r="J15" s="5">
        <v>93969</v>
      </c>
      <c r="K15" s="4">
        <v>7488</v>
      </c>
      <c r="L15" s="4">
        <v>6315</v>
      </c>
      <c r="M15" s="4">
        <v>6092</v>
      </c>
      <c r="N15" s="4">
        <v>6129</v>
      </c>
      <c r="O15" s="4">
        <v>5824</v>
      </c>
      <c r="P15" s="4">
        <v>5832</v>
      </c>
      <c r="Q15" s="4">
        <v>5528</v>
      </c>
      <c r="R15" s="31">
        <v>108266</v>
      </c>
      <c r="S15" s="6">
        <v>368042</v>
      </c>
      <c r="T15" s="40" t="s">
        <v>29</v>
      </c>
      <c r="U15" s="40"/>
      <c r="V15" s="40"/>
    </row>
    <row r="16" spans="1:22" ht="33" customHeight="1" thickBot="1" x14ac:dyDescent="0.3">
      <c r="A16" s="38">
        <v>169949</v>
      </c>
      <c r="B16" s="8">
        <v>386615</v>
      </c>
      <c r="C16" s="8">
        <v>392970</v>
      </c>
      <c r="D16" s="8">
        <v>235190</v>
      </c>
      <c r="E16" s="8">
        <v>240311</v>
      </c>
      <c r="F16" s="8">
        <v>109170</v>
      </c>
      <c r="G16" s="8">
        <v>145593</v>
      </c>
      <c r="H16" s="8">
        <v>220738</v>
      </c>
      <c r="I16" s="8">
        <v>110831</v>
      </c>
      <c r="J16" s="9">
        <v>152580</v>
      </c>
      <c r="K16" s="8">
        <v>11169</v>
      </c>
      <c r="L16" s="8">
        <v>9416</v>
      </c>
      <c r="M16" s="8">
        <v>8476</v>
      </c>
      <c r="N16" s="8">
        <v>8689</v>
      </c>
      <c r="O16" s="8">
        <v>8033</v>
      </c>
      <c r="P16" s="8">
        <v>7938</v>
      </c>
      <c r="Q16" s="8">
        <v>7537</v>
      </c>
      <c r="R16" s="33">
        <v>259487</v>
      </c>
      <c r="S16" s="10">
        <v>779585</v>
      </c>
      <c r="T16" s="40" t="s">
        <v>30</v>
      </c>
      <c r="U16" s="40"/>
      <c r="V16" s="40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2" t="s">
        <v>35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5"/>
      <c r="U2" s="45"/>
      <c r="V2" s="46"/>
    </row>
    <row r="3" spans="1:22" ht="33" customHeight="1" thickBot="1" x14ac:dyDescent="0.3">
      <c r="A3" s="24">
        <v>7114</v>
      </c>
      <c r="B3" s="24">
        <v>17217</v>
      </c>
      <c r="C3" s="24">
        <v>16528</v>
      </c>
      <c r="D3" s="24">
        <v>9546</v>
      </c>
      <c r="E3" s="24">
        <v>9711</v>
      </c>
      <c r="F3" s="24">
        <v>5245</v>
      </c>
      <c r="G3" s="24">
        <v>5675</v>
      </c>
      <c r="H3" s="24">
        <v>8337</v>
      </c>
      <c r="I3" s="24">
        <v>4835</v>
      </c>
      <c r="J3" s="24">
        <v>7573</v>
      </c>
      <c r="K3" s="24">
        <v>538</v>
      </c>
      <c r="L3" s="24">
        <v>515</v>
      </c>
      <c r="M3" s="24">
        <v>433</v>
      </c>
      <c r="N3" s="24">
        <v>408</v>
      </c>
      <c r="O3" s="24">
        <v>433</v>
      </c>
      <c r="P3" s="24">
        <v>447</v>
      </c>
      <c r="Q3" s="24">
        <v>359</v>
      </c>
      <c r="R3" s="24">
        <v>10887</v>
      </c>
      <c r="S3" s="24">
        <v>33745</v>
      </c>
      <c r="T3" s="49" t="s">
        <v>16</v>
      </c>
      <c r="U3" s="50"/>
      <c r="V3" s="47" t="s">
        <v>17</v>
      </c>
    </row>
    <row r="4" spans="1:22" ht="33" customHeight="1" thickBot="1" x14ac:dyDescent="0.3">
      <c r="A4" s="24">
        <v>545</v>
      </c>
      <c r="B4" s="24">
        <v>1426</v>
      </c>
      <c r="C4" s="24">
        <v>1384</v>
      </c>
      <c r="D4" s="24">
        <v>769</v>
      </c>
      <c r="E4" s="24">
        <v>823</v>
      </c>
      <c r="F4" s="24">
        <v>504</v>
      </c>
      <c r="G4" s="24">
        <v>492</v>
      </c>
      <c r="H4" s="24">
        <v>596</v>
      </c>
      <c r="I4" s="24">
        <v>460</v>
      </c>
      <c r="J4" s="24">
        <v>590</v>
      </c>
      <c r="K4" s="24">
        <v>45</v>
      </c>
      <c r="L4" s="24">
        <v>27</v>
      </c>
      <c r="M4" s="24">
        <v>38</v>
      </c>
      <c r="N4" s="24">
        <v>34</v>
      </c>
      <c r="O4" s="24">
        <v>25</v>
      </c>
      <c r="P4" s="24">
        <v>41</v>
      </c>
      <c r="Q4" s="24">
        <v>30</v>
      </c>
      <c r="R4" s="24">
        <v>914</v>
      </c>
      <c r="S4" s="24">
        <v>2810</v>
      </c>
      <c r="T4" s="51" t="s">
        <v>18</v>
      </c>
      <c r="U4" s="52"/>
      <c r="V4" s="47"/>
    </row>
    <row r="5" spans="1:22" ht="39.75" customHeight="1" thickBot="1" x14ac:dyDescent="0.3">
      <c r="A5" s="11">
        <f t="shared" ref="A5:S5" si="0">(SUM(A3:A4))+0</f>
        <v>7659</v>
      </c>
      <c r="B5" s="12">
        <f t="shared" si="0"/>
        <v>18643</v>
      </c>
      <c r="C5" s="12">
        <f t="shared" si="0"/>
        <v>17912</v>
      </c>
      <c r="D5" s="12">
        <f t="shared" si="0"/>
        <v>10315</v>
      </c>
      <c r="E5" s="12">
        <f t="shared" si="0"/>
        <v>10534</v>
      </c>
      <c r="F5" s="12">
        <f t="shared" si="0"/>
        <v>5749</v>
      </c>
      <c r="G5" s="12">
        <f t="shared" si="0"/>
        <v>6167</v>
      </c>
      <c r="H5" s="12">
        <f t="shared" si="0"/>
        <v>8933</v>
      </c>
      <c r="I5" s="12">
        <f t="shared" si="0"/>
        <v>5295</v>
      </c>
      <c r="J5" s="12">
        <f t="shared" si="0"/>
        <v>8163</v>
      </c>
      <c r="K5" s="12">
        <f t="shared" si="0"/>
        <v>583</v>
      </c>
      <c r="L5" s="12">
        <f t="shared" si="0"/>
        <v>542</v>
      </c>
      <c r="M5" s="12">
        <f t="shared" si="0"/>
        <v>471</v>
      </c>
      <c r="N5" s="12">
        <f t="shared" si="0"/>
        <v>442</v>
      </c>
      <c r="O5" s="12">
        <f t="shared" si="0"/>
        <v>458</v>
      </c>
      <c r="P5" s="12">
        <f t="shared" si="0"/>
        <v>488</v>
      </c>
      <c r="Q5" s="12">
        <f t="shared" si="0"/>
        <v>389</v>
      </c>
      <c r="R5" s="12">
        <f t="shared" si="0"/>
        <v>11801</v>
      </c>
      <c r="S5" s="12">
        <f t="shared" si="0"/>
        <v>36555</v>
      </c>
      <c r="T5" s="48" t="s">
        <v>19</v>
      </c>
      <c r="U5" s="48"/>
      <c r="V5" s="47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/>
      <c r="L6" s="4"/>
      <c r="M6" s="4"/>
      <c r="N6" s="4"/>
      <c r="O6" s="4"/>
      <c r="P6" s="4"/>
      <c r="Q6" s="4">
        <v>0</v>
      </c>
      <c r="R6" s="31"/>
      <c r="S6" s="6"/>
      <c r="T6" s="48" t="s">
        <v>56</v>
      </c>
      <c r="U6" s="48"/>
      <c r="V6" s="47"/>
    </row>
    <row r="7" spans="1:22" ht="33" customHeight="1" thickBot="1" x14ac:dyDescent="0.3">
      <c r="A7" s="24">
        <v>505</v>
      </c>
      <c r="B7" s="24">
        <v>1291</v>
      </c>
      <c r="C7" s="24">
        <v>1171</v>
      </c>
      <c r="D7" s="24">
        <v>681</v>
      </c>
      <c r="E7" s="24">
        <v>680</v>
      </c>
      <c r="F7" s="24">
        <v>366</v>
      </c>
      <c r="G7" s="24">
        <v>426</v>
      </c>
      <c r="H7" s="24">
        <v>569</v>
      </c>
      <c r="I7" s="24">
        <v>375</v>
      </c>
      <c r="J7" s="24">
        <v>567</v>
      </c>
      <c r="K7" s="24">
        <v>33</v>
      </c>
      <c r="L7" s="24">
        <v>31</v>
      </c>
      <c r="M7" s="24">
        <v>43</v>
      </c>
      <c r="N7" s="24">
        <v>35</v>
      </c>
      <c r="O7" s="24">
        <v>26</v>
      </c>
      <c r="P7" s="24">
        <v>29</v>
      </c>
      <c r="Q7" s="24">
        <v>26</v>
      </c>
      <c r="R7" s="24">
        <v>732</v>
      </c>
      <c r="S7" s="24">
        <v>2462</v>
      </c>
      <c r="T7" s="48" t="s">
        <v>20</v>
      </c>
      <c r="U7" s="48"/>
      <c r="V7" s="47"/>
    </row>
    <row r="8" spans="1:22" ht="33" customHeight="1" thickBot="1" x14ac:dyDescent="0.3">
      <c r="A8" s="7"/>
      <c r="B8" s="8"/>
      <c r="C8" s="8"/>
      <c r="D8" s="8"/>
      <c r="E8" s="8"/>
      <c r="F8" s="8">
        <v>0</v>
      </c>
      <c r="G8" s="8">
        <v>0</v>
      </c>
      <c r="H8" s="8">
        <v>0</v>
      </c>
      <c r="I8" s="8">
        <v>0</v>
      </c>
      <c r="J8" s="9">
        <v>0</v>
      </c>
      <c r="K8" s="8"/>
      <c r="L8" s="8"/>
      <c r="M8" s="8"/>
      <c r="N8" s="8"/>
      <c r="O8" s="8"/>
      <c r="P8" s="8"/>
      <c r="Q8" s="8">
        <v>0</v>
      </c>
      <c r="R8" s="33"/>
      <c r="S8" s="10"/>
      <c r="T8" s="48" t="s">
        <v>21</v>
      </c>
      <c r="U8" s="48"/>
      <c r="V8" s="47"/>
    </row>
    <row r="9" spans="1:22" ht="39.75" customHeight="1" thickBot="1" x14ac:dyDescent="0.3">
      <c r="A9" s="11">
        <f t="shared" ref="A9:S9" si="1">(SUM(A5:A8))+0</f>
        <v>8164</v>
      </c>
      <c r="B9" s="12">
        <f t="shared" si="1"/>
        <v>19934</v>
      </c>
      <c r="C9" s="12">
        <f t="shared" si="1"/>
        <v>19083</v>
      </c>
      <c r="D9" s="12">
        <f t="shared" si="1"/>
        <v>10996</v>
      </c>
      <c r="E9" s="12">
        <f t="shared" si="1"/>
        <v>11214</v>
      </c>
      <c r="F9" s="12">
        <f t="shared" si="1"/>
        <v>6115</v>
      </c>
      <c r="G9" s="12">
        <f t="shared" si="1"/>
        <v>6593</v>
      </c>
      <c r="H9" s="12">
        <f t="shared" si="1"/>
        <v>9502</v>
      </c>
      <c r="I9" s="12">
        <f t="shared" si="1"/>
        <v>5670</v>
      </c>
      <c r="J9" s="12">
        <f t="shared" si="1"/>
        <v>8730</v>
      </c>
      <c r="K9" s="12">
        <f t="shared" si="1"/>
        <v>616</v>
      </c>
      <c r="L9" s="12">
        <f t="shared" si="1"/>
        <v>573</v>
      </c>
      <c r="M9" s="12">
        <f t="shared" si="1"/>
        <v>514</v>
      </c>
      <c r="N9" s="12">
        <f t="shared" si="1"/>
        <v>477</v>
      </c>
      <c r="O9" s="12">
        <f t="shared" si="1"/>
        <v>484</v>
      </c>
      <c r="P9" s="12">
        <f t="shared" si="1"/>
        <v>517</v>
      </c>
      <c r="Q9" s="12">
        <f t="shared" si="1"/>
        <v>415</v>
      </c>
      <c r="R9" s="12">
        <f t="shared" si="1"/>
        <v>12533</v>
      </c>
      <c r="S9" s="12">
        <f t="shared" si="1"/>
        <v>39017</v>
      </c>
      <c r="T9" s="39" t="s">
        <v>22</v>
      </c>
      <c r="U9" s="39"/>
      <c r="V9" s="39"/>
    </row>
    <row r="10" spans="1:22" ht="33" customHeight="1" thickBot="1" x14ac:dyDescent="0.3">
      <c r="A10" s="24">
        <v>2292</v>
      </c>
      <c r="B10" s="24">
        <v>5179</v>
      </c>
      <c r="C10" s="24">
        <v>4858</v>
      </c>
      <c r="D10" s="24">
        <v>2754</v>
      </c>
      <c r="E10" s="24">
        <v>2602</v>
      </c>
      <c r="F10" s="24">
        <v>1034</v>
      </c>
      <c r="G10" s="24">
        <v>1565</v>
      </c>
      <c r="H10" s="24">
        <v>2757</v>
      </c>
      <c r="I10" s="24">
        <v>1540</v>
      </c>
      <c r="J10" s="24">
        <v>2380</v>
      </c>
      <c r="K10" s="24">
        <v>192</v>
      </c>
      <c r="L10" s="24">
        <v>160</v>
      </c>
      <c r="M10" s="24">
        <v>169</v>
      </c>
      <c r="N10" s="24">
        <v>163</v>
      </c>
      <c r="O10" s="24">
        <v>140</v>
      </c>
      <c r="P10" s="24">
        <v>152</v>
      </c>
      <c r="Q10" s="24">
        <v>137</v>
      </c>
      <c r="R10" s="24">
        <v>2987</v>
      </c>
      <c r="S10" s="24">
        <v>10037</v>
      </c>
      <c r="T10" s="39" t="s">
        <v>23</v>
      </c>
      <c r="U10" s="39"/>
      <c r="V10" s="41" t="s">
        <v>24</v>
      </c>
    </row>
    <row r="11" spans="1:22" ht="33" customHeight="1" thickBot="1" x14ac:dyDescent="0.3">
      <c r="A11" s="24">
        <v>8038</v>
      </c>
      <c r="B11" s="24">
        <v>18030</v>
      </c>
      <c r="C11" s="24">
        <v>17548</v>
      </c>
      <c r="D11" s="24">
        <v>9740</v>
      </c>
      <c r="E11" s="24">
        <v>9321</v>
      </c>
      <c r="F11" s="24">
        <v>3178</v>
      </c>
      <c r="G11" s="24">
        <v>5907</v>
      </c>
      <c r="H11" s="24">
        <v>9976</v>
      </c>
      <c r="I11" s="24">
        <v>5408</v>
      </c>
      <c r="J11" s="24">
        <v>8672</v>
      </c>
      <c r="K11" s="24">
        <v>625</v>
      </c>
      <c r="L11" s="24">
        <v>553</v>
      </c>
      <c r="M11" s="24">
        <v>499</v>
      </c>
      <c r="N11" s="24">
        <v>507</v>
      </c>
      <c r="O11" s="24">
        <v>473</v>
      </c>
      <c r="P11" s="24">
        <v>523</v>
      </c>
      <c r="Q11" s="24">
        <v>435</v>
      </c>
      <c r="R11" s="24">
        <v>10556</v>
      </c>
      <c r="S11" s="24">
        <v>35578</v>
      </c>
      <c r="T11" s="39" t="s">
        <v>25</v>
      </c>
      <c r="U11" s="39"/>
      <c r="V11" s="41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3">
        <f t="shared" si="2"/>
        <v>0</v>
      </c>
      <c r="S12" s="10">
        <f t="shared" si="2"/>
        <v>0</v>
      </c>
      <c r="T12" s="40" t="s">
        <v>26</v>
      </c>
      <c r="U12" s="40"/>
      <c r="V12" s="41"/>
    </row>
    <row r="13" spans="1:22" ht="39.75" customHeight="1" thickBot="1" x14ac:dyDescent="0.3">
      <c r="A13" s="18">
        <f t="shared" ref="A13:S13" si="3">(SUM(A10:A12))+0</f>
        <v>10330</v>
      </c>
      <c r="B13" s="19">
        <f t="shared" si="3"/>
        <v>23209</v>
      </c>
      <c r="C13" s="19">
        <f t="shared" si="3"/>
        <v>22406</v>
      </c>
      <c r="D13" s="19">
        <f t="shared" si="3"/>
        <v>12494</v>
      </c>
      <c r="E13" s="19">
        <f t="shared" si="3"/>
        <v>11923</v>
      </c>
      <c r="F13" s="19">
        <f t="shared" si="3"/>
        <v>4212</v>
      </c>
      <c r="G13" s="19">
        <f t="shared" si="3"/>
        <v>7472</v>
      </c>
      <c r="H13" s="19">
        <f t="shared" si="3"/>
        <v>12733</v>
      </c>
      <c r="I13" s="19">
        <f t="shared" si="3"/>
        <v>6948</v>
      </c>
      <c r="J13" s="19">
        <f t="shared" si="3"/>
        <v>11052</v>
      </c>
      <c r="K13" s="19">
        <f t="shared" si="3"/>
        <v>817</v>
      </c>
      <c r="L13" s="19">
        <f t="shared" si="3"/>
        <v>713</v>
      </c>
      <c r="M13" s="19">
        <f t="shared" si="3"/>
        <v>668</v>
      </c>
      <c r="N13" s="19">
        <f t="shared" si="3"/>
        <v>670</v>
      </c>
      <c r="O13" s="19">
        <f t="shared" si="3"/>
        <v>613</v>
      </c>
      <c r="P13" s="19">
        <f t="shared" si="3"/>
        <v>675</v>
      </c>
      <c r="Q13" s="19">
        <f t="shared" si="3"/>
        <v>572</v>
      </c>
      <c r="R13" s="34">
        <f t="shared" si="3"/>
        <v>13543</v>
      </c>
      <c r="S13" s="20">
        <f t="shared" si="3"/>
        <v>45615</v>
      </c>
      <c r="T13" s="39" t="s">
        <v>27</v>
      </c>
      <c r="U13" s="39"/>
      <c r="V13" s="39"/>
    </row>
    <row r="14" spans="1:22" ht="39.75" customHeight="1" thickBot="1" x14ac:dyDescent="0.3">
      <c r="A14" s="21">
        <f t="shared" ref="A14:S14" si="4">(A13+A9)+0</f>
        <v>18494</v>
      </c>
      <c r="B14" s="22">
        <f t="shared" si="4"/>
        <v>43143</v>
      </c>
      <c r="C14" s="22">
        <f t="shared" si="4"/>
        <v>41489</v>
      </c>
      <c r="D14" s="22">
        <f t="shared" si="4"/>
        <v>23490</v>
      </c>
      <c r="E14" s="22">
        <f t="shared" si="4"/>
        <v>23137</v>
      </c>
      <c r="F14" s="22">
        <f t="shared" si="4"/>
        <v>10327</v>
      </c>
      <c r="G14" s="22">
        <f t="shared" si="4"/>
        <v>14065</v>
      </c>
      <c r="H14" s="22">
        <f t="shared" si="4"/>
        <v>22235</v>
      </c>
      <c r="I14" s="22">
        <f t="shared" si="4"/>
        <v>12618</v>
      </c>
      <c r="J14" s="22">
        <f t="shared" si="4"/>
        <v>19782</v>
      </c>
      <c r="K14" s="22">
        <f t="shared" si="4"/>
        <v>1433</v>
      </c>
      <c r="L14" s="22">
        <f t="shared" si="4"/>
        <v>1286</v>
      </c>
      <c r="M14" s="22">
        <f t="shared" si="4"/>
        <v>1182</v>
      </c>
      <c r="N14" s="22">
        <f t="shared" si="4"/>
        <v>1147</v>
      </c>
      <c r="O14" s="22">
        <f t="shared" si="4"/>
        <v>1097</v>
      </c>
      <c r="P14" s="22">
        <f t="shared" si="4"/>
        <v>1192</v>
      </c>
      <c r="Q14" s="22">
        <f t="shared" si="4"/>
        <v>987</v>
      </c>
      <c r="R14" s="35">
        <f t="shared" si="4"/>
        <v>26076</v>
      </c>
      <c r="S14" s="23">
        <f t="shared" si="4"/>
        <v>84632</v>
      </c>
      <c r="T14" s="39" t="s">
        <v>28</v>
      </c>
      <c r="U14" s="39"/>
      <c r="V14" s="39"/>
    </row>
    <row r="15" spans="1:22" ht="33" customHeight="1" thickBot="1" x14ac:dyDescent="0.3">
      <c r="A15" s="3"/>
      <c r="B15" s="4"/>
      <c r="C15" s="4"/>
      <c r="D15" s="4"/>
      <c r="E15" s="4"/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/>
      <c r="L15" s="4"/>
      <c r="M15" s="4"/>
      <c r="N15" s="4"/>
      <c r="O15" s="4"/>
      <c r="P15" s="4"/>
      <c r="Q15" s="4">
        <v>0</v>
      </c>
      <c r="R15" s="31"/>
      <c r="S15" s="6"/>
      <c r="T15" s="40" t="s">
        <v>29</v>
      </c>
      <c r="U15" s="40"/>
      <c r="V15" s="40"/>
    </row>
    <row r="16" spans="1:22" ht="33" customHeight="1" thickBot="1" x14ac:dyDescent="0.3">
      <c r="A16" s="7"/>
      <c r="B16" s="8"/>
      <c r="C16" s="8"/>
      <c r="D16" s="8"/>
      <c r="E16" s="8"/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/>
      <c r="L16" s="8"/>
      <c r="M16" s="8"/>
      <c r="N16" s="8"/>
      <c r="O16" s="8"/>
      <c r="P16" s="8"/>
      <c r="Q16" s="8">
        <v>0</v>
      </c>
      <c r="R16" s="33"/>
      <c r="S16" s="10"/>
      <c r="T16" s="40" t="s">
        <v>30</v>
      </c>
      <c r="U16" s="40"/>
      <c r="V16" s="40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7" zoomScale="78" zoomScaleNormal="78" workbookViewId="0">
      <selection activeCell="A16" sqref="A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2" t="s">
        <v>53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5"/>
      <c r="U2" s="45"/>
      <c r="V2" s="46"/>
    </row>
    <row r="3" spans="1:22" ht="33" customHeight="1" thickBot="1" x14ac:dyDescent="0.3">
      <c r="A3" s="3">
        <v>10600</v>
      </c>
      <c r="B3" s="4">
        <v>25433</v>
      </c>
      <c r="C3" s="4">
        <v>24525</v>
      </c>
      <c r="D3" s="4">
        <v>12418</v>
      </c>
      <c r="E3" s="4">
        <v>12050</v>
      </c>
      <c r="F3" s="4">
        <v>4861</v>
      </c>
      <c r="G3" s="4">
        <v>7210</v>
      </c>
      <c r="H3" s="4">
        <v>12397</v>
      </c>
      <c r="I3" s="4">
        <v>7997</v>
      </c>
      <c r="J3" s="5">
        <v>13193</v>
      </c>
      <c r="K3" s="4">
        <v>1067</v>
      </c>
      <c r="L3" s="4">
        <v>941</v>
      </c>
      <c r="M3" s="4">
        <v>888</v>
      </c>
      <c r="N3" s="4">
        <v>841</v>
      </c>
      <c r="O3" s="4">
        <v>862</v>
      </c>
      <c r="P3" s="4">
        <v>872</v>
      </c>
      <c r="Q3" s="4">
        <v>837</v>
      </c>
      <c r="R3" s="31">
        <v>14659</v>
      </c>
      <c r="S3" s="6">
        <v>49958</v>
      </c>
      <c r="T3" s="49" t="s">
        <v>16</v>
      </c>
      <c r="U3" s="50"/>
      <c r="V3" s="47" t="s">
        <v>17</v>
      </c>
    </row>
    <row r="4" spans="1:22" ht="33" customHeight="1" thickBot="1" x14ac:dyDescent="0.3">
      <c r="A4" s="7">
        <v>1048</v>
      </c>
      <c r="B4" s="8">
        <v>2663</v>
      </c>
      <c r="C4" s="8">
        <v>2524</v>
      </c>
      <c r="D4" s="8">
        <v>1354</v>
      </c>
      <c r="E4" s="8">
        <v>1358</v>
      </c>
      <c r="F4" s="8">
        <v>697</v>
      </c>
      <c r="G4" s="8">
        <v>796</v>
      </c>
      <c r="H4" s="8">
        <v>1219</v>
      </c>
      <c r="I4" s="8">
        <v>809</v>
      </c>
      <c r="J4" s="9">
        <v>1284</v>
      </c>
      <c r="K4" s="8">
        <v>123</v>
      </c>
      <c r="L4" s="8">
        <v>76</v>
      </c>
      <c r="M4" s="8">
        <v>83</v>
      </c>
      <c r="N4" s="8">
        <v>84</v>
      </c>
      <c r="O4" s="8">
        <v>63</v>
      </c>
      <c r="P4" s="8">
        <v>76</v>
      </c>
      <c r="Q4" s="8">
        <v>76</v>
      </c>
      <c r="R4" s="33">
        <v>1588</v>
      </c>
      <c r="S4" s="10">
        <v>5187</v>
      </c>
      <c r="T4" s="51" t="s">
        <v>18</v>
      </c>
      <c r="U4" s="52"/>
      <c r="V4" s="47"/>
    </row>
    <row r="5" spans="1:22" ht="39.75" customHeight="1" thickBot="1" x14ac:dyDescent="0.3">
      <c r="A5" s="11">
        <f t="shared" ref="A5:S5" si="0">(SUM(A3:A4))+0</f>
        <v>11648</v>
      </c>
      <c r="B5" s="12">
        <f t="shared" si="0"/>
        <v>28096</v>
      </c>
      <c r="C5" s="12">
        <f t="shared" si="0"/>
        <v>27049</v>
      </c>
      <c r="D5" s="12">
        <f t="shared" si="0"/>
        <v>13772</v>
      </c>
      <c r="E5" s="12">
        <f t="shared" si="0"/>
        <v>13408</v>
      </c>
      <c r="F5" s="12">
        <f t="shared" si="0"/>
        <v>5558</v>
      </c>
      <c r="G5" s="12">
        <f t="shared" si="0"/>
        <v>8006</v>
      </c>
      <c r="H5" s="12">
        <f t="shared" si="0"/>
        <v>13616</v>
      </c>
      <c r="I5" s="12">
        <f t="shared" si="0"/>
        <v>8806</v>
      </c>
      <c r="J5" s="12">
        <f t="shared" si="0"/>
        <v>14477</v>
      </c>
      <c r="K5" s="12">
        <f t="shared" si="0"/>
        <v>1190</v>
      </c>
      <c r="L5" s="12">
        <f t="shared" si="0"/>
        <v>1017</v>
      </c>
      <c r="M5" s="12">
        <f t="shared" si="0"/>
        <v>971</v>
      </c>
      <c r="N5" s="12">
        <f t="shared" si="0"/>
        <v>925</v>
      </c>
      <c r="O5" s="12">
        <f t="shared" si="0"/>
        <v>925</v>
      </c>
      <c r="P5" s="12">
        <f t="shared" si="0"/>
        <v>948</v>
      </c>
      <c r="Q5" s="12">
        <f t="shared" si="0"/>
        <v>913</v>
      </c>
      <c r="R5" s="30">
        <f t="shared" si="0"/>
        <v>16247</v>
      </c>
      <c r="S5" s="13">
        <f t="shared" si="0"/>
        <v>55145</v>
      </c>
      <c r="T5" s="48" t="s">
        <v>19</v>
      </c>
      <c r="U5" s="48"/>
      <c r="V5" s="47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/>
      <c r="L6" s="4"/>
      <c r="M6" s="4"/>
      <c r="N6" s="4"/>
      <c r="O6" s="4"/>
      <c r="P6" s="4"/>
      <c r="Q6" s="4">
        <v>0</v>
      </c>
      <c r="R6" s="31"/>
      <c r="S6" s="6"/>
      <c r="T6" s="48" t="s">
        <v>56</v>
      </c>
      <c r="U6" s="48"/>
      <c r="V6" s="47"/>
    </row>
    <row r="7" spans="1:22" ht="33" customHeight="1" thickBot="1" x14ac:dyDescent="0.3">
      <c r="A7" s="14">
        <v>101</v>
      </c>
      <c r="B7" s="15">
        <v>250</v>
      </c>
      <c r="C7" s="15">
        <v>244</v>
      </c>
      <c r="D7" s="15">
        <v>137</v>
      </c>
      <c r="E7" s="15">
        <v>123</v>
      </c>
      <c r="F7" s="15">
        <v>65</v>
      </c>
      <c r="G7" s="15">
        <v>68</v>
      </c>
      <c r="H7" s="15">
        <v>127</v>
      </c>
      <c r="I7" s="15">
        <v>76</v>
      </c>
      <c r="J7" s="16">
        <v>128</v>
      </c>
      <c r="K7" s="15">
        <v>8</v>
      </c>
      <c r="L7" s="15">
        <v>12</v>
      </c>
      <c r="M7" s="15">
        <v>3</v>
      </c>
      <c r="N7" s="15">
        <v>7</v>
      </c>
      <c r="O7" s="15">
        <v>3</v>
      </c>
      <c r="P7" s="15">
        <v>7</v>
      </c>
      <c r="Q7" s="15">
        <v>10</v>
      </c>
      <c r="R7" s="32">
        <v>159</v>
      </c>
      <c r="S7" s="17">
        <v>494</v>
      </c>
      <c r="T7" s="48" t="s">
        <v>20</v>
      </c>
      <c r="U7" s="48"/>
      <c r="V7" s="47"/>
    </row>
    <row r="8" spans="1:22" ht="33" customHeight="1" thickBot="1" x14ac:dyDescent="0.3">
      <c r="A8" s="7"/>
      <c r="B8" s="8"/>
      <c r="C8" s="8"/>
      <c r="D8" s="8"/>
      <c r="E8" s="8"/>
      <c r="F8" s="8">
        <v>0</v>
      </c>
      <c r="G8" s="8">
        <v>0</v>
      </c>
      <c r="H8" s="8">
        <v>0</v>
      </c>
      <c r="I8" s="8">
        <v>0</v>
      </c>
      <c r="J8" s="9">
        <v>0</v>
      </c>
      <c r="K8" s="8"/>
      <c r="L8" s="8"/>
      <c r="M8" s="8"/>
      <c r="N8" s="8"/>
      <c r="O8" s="8"/>
      <c r="P8" s="8"/>
      <c r="Q8" s="8">
        <v>0</v>
      </c>
      <c r="R8" s="33"/>
      <c r="S8" s="10"/>
      <c r="T8" s="48" t="s">
        <v>21</v>
      </c>
      <c r="U8" s="48"/>
      <c r="V8" s="47"/>
    </row>
    <row r="9" spans="1:22" ht="39.75" customHeight="1" thickBot="1" x14ac:dyDescent="0.3">
      <c r="A9" s="11">
        <f t="shared" ref="A9:S9" si="1">(SUM(A5:A8))+0</f>
        <v>11749</v>
      </c>
      <c r="B9" s="12">
        <f t="shared" si="1"/>
        <v>28346</v>
      </c>
      <c r="C9" s="12">
        <f t="shared" si="1"/>
        <v>27293</v>
      </c>
      <c r="D9" s="12">
        <f t="shared" si="1"/>
        <v>13909</v>
      </c>
      <c r="E9" s="12">
        <f t="shared" si="1"/>
        <v>13531</v>
      </c>
      <c r="F9" s="12">
        <f t="shared" si="1"/>
        <v>5623</v>
      </c>
      <c r="G9" s="12">
        <f t="shared" si="1"/>
        <v>8074</v>
      </c>
      <c r="H9" s="12">
        <f t="shared" si="1"/>
        <v>13743</v>
      </c>
      <c r="I9" s="12">
        <f t="shared" si="1"/>
        <v>8882</v>
      </c>
      <c r="J9" s="12">
        <f t="shared" si="1"/>
        <v>14605</v>
      </c>
      <c r="K9" s="12">
        <f t="shared" si="1"/>
        <v>1198</v>
      </c>
      <c r="L9" s="12">
        <f t="shared" si="1"/>
        <v>1029</v>
      </c>
      <c r="M9" s="12">
        <f t="shared" si="1"/>
        <v>974</v>
      </c>
      <c r="N9" s="12">
        <f t="shared" si="1"/>
        <v>932</v>
      </c>
      <c r="O9" s="12">
        <f t="shared" si="1"/>
        <v>928</v>
      </c>
      <c r="P9" s="12">
        <f t="shared" si="1"/>
        <v>955</v>
      </c>
      <c r="Q9" s="12">
        <f t="shared" si="1"/>
        <v>923</v>
      </c>
      <c r="R9" s="30">
        <f t="shared" si="1"/>
        <v>16406</v>
      </c>
      <c r="S9" s="13">
        <f t="shared" si="1"/>
        <v>55639</v>
      </c>
      <c r="T9" s="39" t="s">
        <v>22</v>
      </c>
      <c r="U9" s="39"/>
      <c r="V9" s="39"/>
    </row>
    <row r="10" spans="1:22" ht="33" customHeight="1" thickBot="1" x14ac:dyDescent="0.3">
      <c r="A10" s="3">
        <v>1481</v>
      </c>
      <c r="B10" s="4">
        <v>3217</v>
      </c>
      <c r="C10" s="4">
        <v>3190</v>
      </c>
      <c r="D10" s="4">
        <v>1598</v>
      </c>
      <c r="E10" s="4">
        <v>1489</v>
      </c>
      <c r="F10" s="4">
        <v>382</v>
      </c>
      <c r="G10" s="4">
        <v>840</v>
      </c>
      <c r="H10" s="4">
        <v>1865</v>
      </c>
      <c r="I10" s="4">
        <v>987</v>
      </c>
      <c r="J10" s="5">
        <v>1754</v>
      </c>
      <c r="K10" s="4">
        <v>136</v>
      </c>
      <c r="L10" s="4">
        <v>110</v>
      </c>
      <c r="M10" s="4">
        <v>111</v>
      </c>
      <c r="N10" s="4">
        <v>127</v>
      </c>
      <c r="O10" s="4">
        <v>109</v>
      </c>
      <c r="P10" s="4">
        <v>117</v>
      </c>
      <c r="Q10" s="4">
        <v>115</v>
      </c>
      <c r="R10" s="31">
        <v>1910</v>
      </c>
      <c r="S10" s="6">
        <v>6407</v>
      </c>
      <c r="T10" s="39" t="s">
        <v>23</v>
      </c>
      <c r="U10" s="39"/>
      <c r="V10" s="41" t="s">
        <v>24</v>
      </c>
    </row>
    <row r="11" spans="1:22" ht="33" customHeight="1" thickBot="1" x14ac:dyDescent="0.3">
      <c r="A11" s="14"/>
      <c r="B11" s="15"/>
      <c r="C11" s="15"/>
      <c r="D11" s="15"/>
      <c r="E11" s="15"/>
      <c r="F11" s="15">
        <v>0</v>
      </c>
      <c r="G11" s="15">
        <v>0</v>
      </c>
      <c r="H11" s="15">
        <v>0</v>
      </c>
      <c r="I11" s="15">
        <v>0</v>
      </c>
      <c r="J11" s="16">
        <v>0</v>
      </c>
      <c r="K11" s="15"/>
      <c r="L11" s="15"/>
      <c r="M11" s="15"/>
      <c r="N11" s="15"/>
      <c r="O11" s="15"/>
      <c r="P11" s="15"/>
      <c r="Q11" s="15">
        <v>0</v>
      </c>
      <c r="R11" s="32"/>
      <c r="S11" s="17"/>
      <c r="T11" s="39" t="s">
        <v>25</v>
      </c>
      <c r="U11" s="39"/>
      <c r="V11" s="41"/>
    </row>
    <row r="12" spans="1:22" ht="33" customHeight="1" thickBot="1" x14ac:dyDescent="0.3">
      <c r="A12" s="7">
        <f t="shared" ref="A12:S12" si="2">(A15+A16)+0</f>
        <v>118033</v>
      </c>
      <c r="B12" s="8">
        <f t="shared" si="2"/>
        <v>288587</v>
      </c>
      <c r="C12" s="8">
        <f t="shared" si="2"/>
        <v>285113</v>
      </c>
      <c r="D12" s="8">
        <f t="shared" si="2"/>
        <v>149245</v>
      </c>
      <c r="E12" s="8">
        <f t="shared" si="2"/>
        <v>148079</v>
      </c>
      <c r="F12" s="8">
        <f t="shared" si="2"/>
        <v>53375</v>
      </c>
      <c r="G12" s="8">
        <f t="shared" si="2"/>
        <v>87764</v>
      </c>
      <c r="H12" s="8">
        <f t="shared" si="2"/>
        <v>156185</v>
      </c>
      <c r="I12" s="8">
        <f t="shared" si="2"/>
        <v>93576</v>
      </c>
      <c r="J12" s="9">
        <f t="shared" si="2"/>
        <v>138938</v>
      </c>
      <c r="K12" s="8">
        <f t="shared" si="2"/>
        <v>10667</v>
      </c>
      <c r="L12" s="8">
        <f t="shared" si="2"/>
        <v>9371</v>
      </c>
      <c r="M12" s="8">
        <f t="shared" si="2"/>
        <v>8912</v>
      </c>
      <c r="N12" s="8">
        <f t="shared" si="2"/>
        <v>9070</v>
      </c>
      <c r="O12" s="8">
        <f t="shared" si="2"/>
        <v>8784</v>
      </c>
      <c r="P12" s="8">
        <f t="shared" si="2"/>
        <v>8740</v>
      </c>
      <c r="Q12" s="8">
        <f t="shared" si="2"/>
        <v>8356</v>
      </c>
      <c r="R12" s="33">
        <f t="shared" si="2"/>
        <v>171639</v>
      </c>
      <c r="S12" s="10">
        <f t="shared" si="2"/>
        <v>573700</v>
      </c>
      <c r="T12" s="40" t="s">
        <v>26</v>
      </c>
      <c r="U12" s="40"/>
      <c r="V12" s="41"/>
    </row>
    <row r="13" spans="1:22" ht="39.75" customHeight="1" thickBot="1" x14ac:dyDescent="0.3">
      <c r="A13" s="18">
        <f t="shared" ref="A13:S13" si="3">(SUM(A10:A12))+0</f>
        <v>119514</v>
      </c>
      <c r="B13" s="19">
        <f t="shared" si="3"/>
        <v>291804</v>
      </c>
      <c r="C13" s="19">
        <f t="shared" si="3"/>
        <v>288303</v>
      </c>
      <c r="D13" s="19">
        <f t="shared" si="3"/>
        <v>150843</v>
      </c>
      <c r="E13" s="19">
        <f t="shared" si="3"/>
        <v>149568</v>
      </c>
      <c r="F13" s="19">
        <f t="shared" si="3"/>
        <v>53757</v>
      </c>
      <c r="G13" s="19">
        <f t="shared" si="3"/>
        <v>88604</v>
      </c>
      <c r="H13" s="19">
        <f t="shared" si="3"/>
        <v>158050</v>
      </c>
      <c r="I13" s="19">
        <f t="shared" si="3"/>
        <v>94563</v>
      </c>
      <c r="J13" s="19">
        <f t="shared" si="3"/>
        <v>140692</v>
      </c>
      <c r="K13" s="19">
        <f t="shared" si="3"/>
        <v>10803</v>
      </c>
      <c r="L13" s="19">
        <f t="shared" si="3"/>
        <v>9481</v>
      </c>
      <c r="M13" s="19">
        <f t="shared" si="3"/>
        <v>9023</v>
      </c>
      <c r="N13" s="19">
        <f t="shared" si="3"/>
        <v>9197</v>
      </c>
      <c r="O13" s="19">
        <f t="shared" si="3"/>
        <v>8893</v>
      </c>
      <c r="P13" s="19">
        <f t="shared" si="3"/>
        <v>8857</v>
      </c>
      <c r="Q13" s="19">
        <f t="shared" si="3"/>
        <v>8471</v>
      </c>
      <c r="R13" s="34">
        <f t="shared" si="3"/>
        <v>173549</v>
      </c>
      <c r="S13" s="20">
        <f t="shared" si="3"/>
        <v>580107</v>
      </c>
      <c r="T13" s="39" t="s">
        <v>27</v>
      </c>
      <c r="U13" s="39"/>
      <c r="V13" s="39"/>
    </row>
    <row r="14" spans="1:22" ht="39.75" customHeight="1" thickBot="1" x14ac:dyDescent="0.3">
      <c r="A14" s="21">
        <f t="shared" ref="A14:S14" si="4">(A13+A9)+0</f>
        <v>131263</v>
      </c>
      <c r="B14" s="22">
        <f t="shared" si="4"/>
        <v>320150</v>
      </c>
      <c r="C14" s="22">
        <f t="shared" si="4"/>
        <v>315596</v>
      </c>
      <c r="D14" s="22">
        <f t="shared" si="4"/>
        <v>164752</v>
      </c>
      <c r="E14" s="22">
        <f t="shared" si="4"/>
        <v>163099</v>
      </c>
      <c r="F14" s="22">
        <f t="shared" si="4"/>
        <v>59380</v>
      </c>
      <c r="G14" s="22">
        <f t="shared" si="4"/>
        <v>96678</v>
      </c>
      <c r="H14" s="22">
        <f t="shared" si="4"/>
        <v>171793</v>
      </c>
      <c r="I14" s="22">
        <f t="shared" si="4"/>
        <v>103445</v>
      </c>
      <c r="J14" s="22">
        <f t="shared" si="4"/>
        <v>155297</v>
      </c>
      <c r="K14" s="22">
        <f t="shared" si="4"/>
        <v>12001</v>
      </c>
      <c r="L14" s="22">
        <f t="shared" si="4"/>
        <v>10510</v>
      </c>
      <c r="M14" s="22">
        <f t="shared" si="4"/>
        <v>9997</v>
      </c>
      <c r="N14" s="22">
        <f t="shared" si="4"/>
        <v>10129</v>
      </c>
      <c r="O14" s="22">
        <f t="shared" si="4"/>
        <v>9821</v>
      </c>
      <c r="P14" s="22">
        <f t="shared" si="4"/>
        <v>9812</v>
      </c>
      <c r="Q14" s="22">
        <f t="shared" si="4"/>
        <v>9394</v>
      </c>
      <c r="R14" s="35">
        <f t="shared" si="4"/>
        <v>189955</v>
      </c>
      <c r="S14" s="23">
        <f t="shared" si="4"/>
        <v>635746</v>
      </c>
      <c r="T14" s="39" t="s">
        <v>28</v>
      </c>
      <c r="U14" s="39"/>
      <c r="V14" s="39"/>
    </row>
    <row r="15" spans="1:22" ht="33" customHeight="1" thickBot="1" x14ac:dyDescent="0.3">
      <c r="A15" s="3">
        <v>88182</v>
      </c>
      <c r="B15" s="4">
        <v>217037</v>
      </c>
      <c r="C15" s="4">
        <v>214634</v>
      </c>
      <c r="D15" s="4">
        <v>107875</v>
      </c>
      <c r="E15" s="4">
        <v>105905</v>
      </c>
      <c r="F15" s="4">
        <v>33150</v>
      </c>
      <c r="G15" s="4">
        <v>62142</v>
      </c>
      <c r="H15" s="4">
        <v>118488</v>
      </c>
      <c r="I15" s="4">
        <v>71600</v>
      </c>
      <c r="J15" s="5">
        <v>110691</v>
      </c>
      <c r="K15" s="4">
        <v>8540</v>
      </c>
      <c r="L15" s="4">
        <v>7562</v>
      </c>
      <c r="M15" s="4">
        <v>7213</v>
      </c>
      <c r="N15" s="4">
        <v>7393</v>
      </c>
      <c r="O15" s="4">
        <v>7106</v>
      </c>
      <c r="P15" s="4">
        <v>7085</v>
      </c>
      <c r="Q15" s="4">
        <v>6803</v>
      </c>
      <c r="R15" s="31">
        <v>125251</v>
      </c>
      <c r="S15" s="6">
        <v>431671</v>
      </c>
      <c r="T15" s="40" t="s">
        <v>29</v>
      </c>
      <c r="U15" s="40"/>
      <c r="V15" s="40"/>
    </row>
    <row r="16" spans="1:22" ht="33" customHeight="1" thickBot="1" x14ac:dyDescent="0.3">
      <c r="A16" s="38">
        <v>29851</v>
      </c>
      <c r="B16" s="8">
        <v>71550</v>
      </c>
      <c r="C16" s="8">
        <v>70479</v>
      </c>
      <c r="D16" s="8">
        <v>41370</v>
      </c>
      <c r="E16" s="8">
        <v>42174</v>
      </c>
      <c r="F16" s="8">
        <v>20225</v>
      </c>
      <c r="G16" s="8">
        <v>25622</v>
      </c>
      <c r="H16" s="8">
        <v>37697</v>
      </c>
      <c r="I16" s="8">
        <v>21976</v>
      </c>
      <c r="J16" s="9">
        <v>28247</v>
      </c>
      <c r="K16" s="8">
        <v>2127</v>
      </c>
      <c r="L16" s="8">
        <v>1809</v>
      </c>
      <c r="M16" s="8">
        <v>1699</v>
      </c>
      <c r="N16" s="8">
        <v>1677</v>
      </c>
      <c r="O16" s="8">
        <v>1678</v>
      </c>
      <c r="P16" s="8">
        <v>1655</v>
      </c>
      <c r="Q16" s="8">
        <v>1553</v>
      </c>
      <c r="R16" s="33">
        <v>46388</v>
      </c>
      <c r="S16" s="10">
        <v>142029</v>
      </c>
      <c r="T16" s="40" t="s">
        <v>30</v>
      </c>
      <c r="U16" s="40"/>
      <c r="V16" s="40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7" zoomScale="78" zoomScaleNormal="78" workbookViewId="0">
      <selection activeCell="A16" sqref="A16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2" t="s">
        <v>54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5"/>
      <c r="U2" s="45"/>
      <c r="V2" s="46"/>
    </row>
    <row r="3" spans="1:22" ht="33" customHeight="1" thickBot="1" x14ac:dyDescent="0.3">
      <c r="A3" s="3"/>
      <c r="B3" s="4"/>
      <c r="C3" s="4"/>
      <c r="D3" s="4"/>
      <c r="E3" s="4"/>
      <c r="F3" s="4"/>
      <c r="G3" s="4"/>
      <c r="H3" s="4"/>
      <c r="I3" s="4"/>
      <c r="J3" s="5"/>
      <c r="K3" s="4"/>
      <c r="L3" s="4"/>
      <c r="M3" s="4"/>
      <c r="N3" s="4"/>
      <c r="O3" s="4"/>
      <c r="P3" s="4"/>
      <c r="Q3" s="4"/>
      <c r="R3" s="31"/>
      <c r="S3" s="6"/>
      <c r="T3" s="49" t="s">
        <v>16</v>
      </c>
      <c r="U3" s="50"/>
      <c r="V3" s="47" t="s">
        <v>17</v>
      </c>
    </row>
    <row r="4" spans="1:22" ht="33" customHeight="1" thickBot="1" x14ac:dyDescent="0.3">
      <c r="A4" s="7"/>
      <c r="B4" s="8"/>
      <c r="C4" s="8"/>
      <c r="D4" s="8"/>
      <c r="E4" s="8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33"/>
      <c r="S4" s="10"/>
      <c r="T4" s="51" t="s">
        <v>18</v>
      </c>
      <c r="U4" s="52"/>
      <c r="V4" s="47"/>
    </row>
    <row r="5" spans="1:22" ht="39.75" customHeight="1" thickBot="1" x14ac:dyDescent="0.3">
      <c r="A5" s="11">
        <f t="shared" ref="A5:Q5" si="0">SUM(A3:A4)</f>
        <v>0</v>
      </c>
      <c r="B5" s="12">
        <f t="shared" si="0"/>
        <v>0</v>
      </c>
      <c r="C5" s="12">
        <f t="shared" si="0"/>
        <v>0</v>
      </c>
      <c r="D5" s="12">
        <f t="shared" si="0"/>
        <v>0</v>
      </c>
      <c r="E5" s="12">
        <f t="shared" si="0"/>
        <v>0</v>
      </c>
      <c r="F5" s="12">
        <f t="shared" si="0"/>
        <v>0</v>
      </c>
      <c r="G5" s="12">
        <f t="shared" si="0"/>
        <v>0</v>
      </c>
      <c r="H5" s="12">
        <f t="shared" si="0"/>
        <v>0</v>
      </c>
      <c r="I5" s="12">
        <f t="shared" si="0"/>
        <v>0</v>
      </c>
      <c r="J5" s="12">
        <f t="shared" si="0"/>
        <v>0</v>
      </c>
      <c r="K5" s="12">
        <f t="shared" si="0"/>
        <v>0</v>
      </c>
      <c r="L5" s="12">
        <f t="shared" si="0"/>
        <v>0</v>
      </c>
      <c r="M5" s="12">
        <f t="shared" si="0"/>
        <v>0</v>
      </c>
      <c r="N5" s="12">
        <f t="shared" si="0"/>
        <v>0</v>
      </c>
      <c r="O5" s="12">
        <f t="shared" si="0"/>
        <v>0</v>
      </c>
      <c r="P5" s="12">
        <f t="shared" si="0"/>
        <v>0</v>
      </c>
      <c r="Q5" s="12">
        <f t="shared" si="0"/>
        <v>0</v>
      </c>
      <c r="R5" s="30">
        <f>SUM(R3:R4)</f>
        <v>0</v>
      </c>
      <c r="S5" s="13">
        <f>SUM(S3:S4)</f>
        <v>0</v>
      </c>
      <c r="T5" s="48" t="s">
        <v>19</v>
      </c>
      <c r="U5" s="48"/>
      <c r="V5" s="47"/>
    </row>
    <row r="6" spans="1:22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31"/>
      <c r="S6" s="6"/>
      <c r="T6" s="48" t="s">
        <v>56</v>
      </c>
      <c r="U6" s="48"/>
      <c r="V6" s="47"/>
    </row>
    <row r="7" spans="1:22" ht="33" customHeight="1" thickBot="1" x14ac:dyDescent="0.3">
      <c r="A7" s="14"/>
      <c r="B7" s="15"/>
      <c r="C7" s="15"/>
      <c r="D7" s="15"/>
      <c r="E7" s="15"/>
      <c r="F7" s="15"/>
      <c r="G7" s="15"/>
      <c r="H7" s="15"/>
      <c r="I7" s="15"/>
      <c r="J7" s="16"/>
      <c r="K7" s="15"/>
      <c r="L7" s="15"/>
      <c r="M7" s="15"/>
      <c r="N7" s="15"/>
      <c r="O7" s="15"/>
      <c r="P7" s="15"/>
      <c r="Q7" s="15"/>
      <c r="R7" s="32"/>
      <c r="S7" s="17"/>
      <c r="T7" s="48" t="s">
        <v>20</v>
      </c>
      <c r="U7" s="48"/>
      <c r="V7" s="47"/>
    </row>
    <row r="8" spans="1:22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33"/>
      <c r="S8" s="10"/>
      <c r="T8" s="48" t="s">
        <v>21</v>
      </c>
      <c r="U8" s="48"/>
      <c r="V8" s="47"/>
    </row>
    <row r="9" spans="1:22" ht="39.75" customHeight="1" thickBot="1" x14ac:dyDescent="0.3">
      <c r="A9" s="11">
        <f t="shared" ref="A9:Q9" si="1">SUM(A5:A8)</f>
        <v>0</v>
      </c>
      <c r="B9" s="12">
        <f t="shared" si="1"/>
        <v>0</v>
      </c>
      <c r="C9" s="12">
        <f t="shared" si="1"/>
        <v>0</v>
      </c>
      <c r="D9" s="12">
        <f t="shared" si="1"/>
        <v>0</v>
      </c>
      <c r="E9" s="12">
        <f t="shared" si="1"/>
        <v>0</v>
      </c>
      <c r="F9" s="12">
        <f t="shared" si="1"/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2">
        <f t="shared" si="1"/>
        <v>0</v>
      </c>
      <c r="R9" s="30">
        <f>SUM(R5:R8)</f>
        <v>0</v>
      </c>
      <c r="S9" s="13">
        <f>SUM(S5:S8)</f>
        <v>0</v>
      </c>
      <c r="T9" s="39" t="s">
        <v>22</v>
      </c>
      <c r="U9" s="39"/>
      <c r="V9" s="39"/>
    </row>
    <row r="10" spans="1:22" ht="33" customHeight="1" thickBot="1" x14ac:dyDescent="0.3">
      <c r="A10" s="3"/>
      <c r="B10" s="4"/>
      <c r="C10" s="4"/>
      <c r="D10" s="4"/>
      <c r="E10" s="4"/>
      <c r="F10" s="4"/>
      <c r="G10" s="4"/>
      <c r="H10" s="4"/>
      <c r="I10" s="4"/>
      <c r="J10" s="5"/>
      <c r="K10" s="4"/>
      <c r="L10" s="4"/>
      <c r="M10" s="4"/>
      <c r="N10" s="4"/>
      <c r="O10" s="4"/>
      <c r="P10" s="4"/>
      <c r="Q10" s="4"/>
      <c r="R10" s="31"/>
      <c r="S10" s="6"/>
      <c r="T10" s="39" t="s">
        <v>23</v>
      </c>
      <c r="U10" s="39"/>
      <c r="V10" s="41" t="s">
        <v>24</v>
      </c>
    </row>
    <row r="11" spans="1:22" ht="33" customHeight="1" thickBot="1" x14ac:dyDescent="0.3">
      <c r="A11" s="14"/>
      <c r="B11" s="15"/>
      <c r="C11" s="15"/>
      <c r="D11" s="15"/>
      <c r="E11" s="15"/>
      <c r="F11" s="15"/>
      <c r="G11" s="15"/>
      <c r="H11" s="15"/>
      <c r="I11" s="15"/>
      <c r="J11" s="16"/>
      <c r="K11" s="15"/>
      <c r="L11" s="15"/>
      <c r="M11" s="15"/>
      <c r="N11" s="15"/>
      <c r="O11" s="15"/>
      <c r="P11" s="15"/>
      <c r="Q11" s="15"/>
      <c r="R11" s="32"/>
      <c r="S11" s="17"/>
      <c r="T11" s="39" t="s">
        <v>25</v>
      </c>
      <c r="U11" s="39"/>
      <c r="V11" s="41"/>
    </row>
    <row r="12" spans="1:22" ht="33" customHeight="1" thickBot="1" x14ac:dyDescent="0.3">
      <c r="A12" s="24">
        <f t="shared" ref="A12:Q12" si="2">A15+A16</f>
        <v>20595</v>
      </c>
      <c r="B12" s="24">
        <f t="shared" si="2"/>
        <v>51284</v>
      </c>
      <c r="C12" s="24">
        <f t="shared" si="2"/>
        <v>54968</v>
      </c>
      <c r="D12" s="24">
        <f t="shared" si="2"/>
        <v>28778</v>
      </c>
      <c r="E12" s="24">
        <f t="shared" si="2"/>
        <v>30980</v>
      </c>
      <c r="F12" s="24">
        <f t="shared" si="2"/>
        <v>12902</v>
      </c>
      <c r="G12" s="24">
        <f t="shared" si="2"/>
        <v>19132</v>
      </c>
      <c r="H12" s="24">
        <f t="shared" si="2"/>
        <v>27724</v>
      </c>
      <c r="I12" s="24">
        <f t="shared" si="2"/>
        <v>14726</v>
      </c>
      <c r="J12" s="24">
        <f t="shared" si="2"/>
        <v>24588</v>
      </c>
      <c r="K12" s="24">
        <f t="shared" si="2"/>
        <v>1896</v>
      </c>
      <c r="L12" s="24">
        <f t="shared" si="2"/>
        <v>1617</v>
      </c>
      <c r="M12" s="24">
        <f t="shared" si="2"/>
        <v>1441</v>
      </c>
      <c r="N12" s="24">
        <f t="shared" si="2"/>
        <v>1513</v>
      </c>
      <c r="O12" s="24">
        <f t="shared" si="2"/>
        <v>1380</v>
      </c>
      <c r="P12" s="24">
        <f t="shared" si="2"/>
        <v>1469</v>
      </c>
      <c r="Q12" s="24">
        <f t="shared" si="2"/>
        <v>1377</v>
      </c>
      <c r="R12" s="24">
        <f>R15+R16</f>
        <v>35624</v>
      </c>
      <c r="S12" s="29">
        <f>S15+S16</f>
        <v>106252</v>
      </c>
      <c r="T12" s="40" t="s">
        <v>26</v>
      </c>
      <c r="U12" s="40"/>
      <c r="V12" s="41"/>
    </row>
    <row r="13" spans="1:22" ht="39.75" customHeight="1" thickBot="1" x14ac:dyDescent="0.3">
      <c r="A13" s="18">
        <f t="shared" ref="A13:Q13" si="3">SUM(A10:A12)</f>
        <v>20595</v>
      </c>
      <c r="B13" s="19">
        <f t="shared" si="3"/>
        <v>51284</v>
      </c>
      <c r="C13" s="19">
        <f t="shared" si="3"/>
        <v>54968</v>
      </c>
      <c r="D13" s="19">
        <f t="shared" si="3"/>
        <v>28778</v>
      </c>
      <c r="E13" s="19">
        <f t="shared" si="3"/>
        <v>30980</v>
      </c>
      <c r="F13" s="19">
        <f t="shared" si="3"/>
        <v>12902</v>
      </c>
      <c r="G13" s="19">
        <f t="shared" si="3"/>
        <v>19132</v>
      </c>
      <c r="H13" s="19">
        <f t="shared" si="3"/>
        <v>27724</v>
      </c>
      <c r="I13" s="19">
        <f t="shared" si="3"/>
        <v>14726</v>
      </c>
      <c r="J13" s="19">
        <f t="shared" si="3"/>
        <v>24588</v>
      </c>
      <c r="K13" s="19">
        <f t="shared" si="3"/>
        <v>1896</v>
      </c>
      <c r="L13" s="19">
        <f t="shared" si="3"/>
        <v>1617</v>
      </c>
      <c r="M13" s="19">
        <f t="shared" si="3"/>
        <v>1441</v>
      </c>
      <c r="N13" s="19">
        <f t="shared" si="3"/>
        <v>1513</v>
      </c>
      <c r="O13" s="19">
        <f t="shared" si="3"/>
        <v>1380</v>
      </c>
      <c r="P13" s="19">
        <f t="shared" si="3"/>
        <v>1469</v>
      </c>
      <c r="Q13" s="19">
        <f t="shared" si="3"/>
        <v>1377</v>
      </c>
      <c r="R13" s="34">
        <f>SUM(R10:R12)</f>
        <v>35624</v>
      </c>
      <c r="S13" s="20">
        <f>SUM(S10:S12)</f>
        <v>106252</v>
      </c>
      <c r="T13" s="39" t="s">
        <v>27</v>
      </c>
      <c r="U13" s="39"/>
      <c r="V13" s="39"/>
    </row>
    <row r="14" spans="1:22" ht="39.75" customHeight="1" thickBot="1" x14ac:dyDescent="0.3">
      <c r="A14" s="21">
        <f t="shared" ref="A14:Q14" si="4">A13+A9</f>
        <v>20595</v>
      </c>
      <c r="B14" s="22">
        <f t="shared" si="4"/>
        <v>51284</v>
      </c>
      <c r="C14" s="22">
        <f t="shared" si="4"/>
        <v>54968</v>
      </c>
      <c r="D14" s="22">
        <f t="shared" si="4"/>
        <v>28778</v>
      </c>
      <c r="E14" s="22">
        <f t="shared" si="4"/>
        <v>30980</v>
      </c>
      <c r="F14" s="22">
        <f t="shared" si="4"/>
        <v>12902</v>
      </c>
      <c r="G14" s="22">
        <f t="shared" si="4"/>
        <v>19132</v>
      </c>
      <c r="H14" s="22">
        <f t="shared" si="4"/>
        <v>27724</v>
      </c>
      <c r="I14" s="22">
        <f t="shared" si="4"/>
        <v>14726</v>
      </c>
      <c r="J14" s="22">
        <f t="shared" si="4"/>
        <v>24588</v>
      </c>
      <c r="K14" s="22">
        <f t="shared" si="4"/>
        <v>1896</v>
      </c>
      <c r="L14" s="22">
        <f t="shared" si="4"/>
        <v>1617</v>
      </c>
      <c r="M14" s="22">
        <f t="shared" si="4"/>
        <v>1441</v>
      </c>
      <c r="N14" s="22">
        <f t="shared" si="4"/>
        <v>1513</v>
      </c>
      <c r="O14" s="22">
        <f t="shared" si="4"/>
        <v>1380</v>
      </c>
      <c r="P14" s="22">
        <f t="shared" si="4"/>
        <v>1469</v>
      </c>
      <c r="Q14" s="22">
        <f t="shared" si="4"/>
        <v>1377</v>
      </c>
      <c r="R14" s="35">
        <f>R13+R9</f>
        <v>35624</v>
      </c>
      <c r="S14" s="23">
        <f>S13+S9</f>
        <v>106252</v>
      </c>
      <c r="T14" s="39" t="s">
        <v>28</v>
      </c>
      <c r="U14" s="39"/>
      <c r="V14" s="39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31"/>
      <c r="S15" s="6"/>
      <c r="T15" s="40" t="s">
        <v>29</v>
      </c>
      <c r="U15" s="40"/>
      <c r="V15" s="40"/>
    </row>
    <row r="16" spans="1:22" ht="33" customHeight="1" thickBot="1" x14ac:dyDescent="0.3">
      <c r="A16" s="24">
        <v>20595</v>
      </c>
      <c r="B16" s="24">
        <v>51284</v>
      </c>
      <c r="C16" s="24">
        <v>54968</v>
      </c>
      <c r="D16" s="24">
        <v>28778</v>
      </c>
      <c r="E16" s="24">
        <v>30980</v>
      </c>
      <c r="F16" s="24">
        <v>12902</v>
      </c>
      <c r="G16" s="24">
        <v>19132</v>
      </c>
      <c r="H16" s="24">
        <v>27724</v>
      </c>
      <c r="I16" s="24">
        <v>14726</v>
      </c>
      <c r="J16" s="24">
        <v>24588</v>
      </c>
      <c r="K16" s="24">
        <v>1896</v>
      </c>
      <c r="L16" s="24">
        <v>1617</v>
      </c>
      <c r="M16" s="24">
        <v>1441</v>
      </c>
      <c r="N16" s="24">
        <v>1513</v>
      </c>
      <c r="O16" s="24">
        <v>1380</v>
      </c>
      <c r="P16" s="24">
        <v>1469</v>
      </c>
      <c r="Q16" s="24">
        <v>1377</v>
      </c>
      <c r="R16" s="24">
        <v>35624</v>
      </c>
      <c r="S16" s="24">
        <v>106252</v>
      </c>
      <c r="T16" s="40" t="s">
        <v>30</v>
      </c>
      <c r="U16" s="40"/>
      <c r="V16" s="40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19"/>
  <sheetViews>
    <sheetView tabSelected="1" zoomScale="78" zoomScaleNormal="78" workbookViewId="0">
      <selection activeCell="M12" sqref="M12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8" ht="24.75" customHeight="1" thickBot="1" x14ac:dyDescent="0.3">
      <c r="A1" s="42" t="s">
        <v>55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</row>
    <row r="2" spans="1:28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55"/>
      <c r="U2" s="56"/>
      <c r="V2" s="57"/>
    </row>
    <row r="3" spans="1:28" ht="33" customHeight="1" thickBot="1" x14ac:dyDescent="0.3">
      <c r="A3" s="15">
        <v>208517</v>
      </c>
      <c r="B3" s="15">
        <v>508663</v>
      </c>
      <c r="C3" s="15">
        <v>488977</v>
      </c>
      <c r="D3" s="15">
        <v>240334</v>
      </c>
      <c r="E3" s="15">
        <v>237272</v>
      </c>
      <c r="F3" s="15">
        <v>95660</v>
      </c>
      <c r="G3" s="15">
        <v>140272</v>
      </c>
      <c r="H3" s="15">
        <v>241674</v>
      </c>
      <c r="I3" s="15">
        <v>163258</v>
      </c>
      <c r="J3" s="15">
        <v>266391</v>
      </c>
      <c r="K3" s="15">
        <v>21407</v>
      </c>
      <c r="L3" s="15">
        <v>19590</v>
      </c>
      <c r="M3" s="15">
        <v>18563</v>
      </c>
      <c r="N3" s="15">
        <v>18515</v>
      </c>
      <c r="O3" s="15">
        <v>18104</v>
      </c>
      <c r="P3" s="15">
        <v>18034</v>
      </c>
      <c r="Q3" s="15">
        <v>17169</v>
      </c>
      <c r="R3" s="15">
        <v>284795</v>
      </c>
      <c r="S3" s="15">
        <v>997640</v>
      </c>
      <c r="T3" s="49" t="s">
        <v>16</v>
      </c>
      <c r="U3" s="50"/>
      <c r="V3" s="58" t="s">
        <v>17</v>
      </c>
      <c r="W3" s="36"/>
      <c r="X3" s="36"/>
      <c r="Z3" s="36"/>
      <c r="AB3" s="36"/>
    </row>
    <row r="4" spans="1:28" ht="33" customHeight="1" thickBot="1" x14ac:dyDescent="0.3">
      <c r="A4" s="15">
        <v>18395</v>
      </c>
      <c r="B4" s="15">
        <v>48875</v>
      </c>
      <c r="C4" s="15">
        <v>46470</v>
      </c>
      <c r="D4" s="15">
        <v>24438</v>
      </c>
      <c r="E4" s="15">
        <v>24759</v>
      </c>
      <c r="F4" s="15">
        <v>12509</v>
      </c>
      <c r="G4" s="15">
        <v>14589</v>
      </c>
      <c r="H4" s="15">
        <v>22099</v>
      </c>
      <c r="I4" s="15">
        <v>15336</v>
      </c>
      <c r="J4" s="15">
        <v>23526</v>
      </c>
      <c r="K4" s="15">
        <v>1925</v>
      </c>
      <c r="L4" s="15">
        <v>1543</v>
      </c>
      <c r="M4" s="15">
        <v>1576</v>
      </c>
      <c r="N4" s="15">
        <v>1509</v>
      </c>
      <c r="O4" s="15">
        <v>1426</v>
      </c>
      <c r="P4" s="15">
        <v>1423</v>
      </c>
      <c r="Q4" s="15">
        <v>1352</v>
      </c>
      <c r="R4" s="15">
        <v>28142</v>
      </c>
      <c r="S4" s="15">
        <v>95345</v>
      </c>
      <c r="T4" s="51" t="s">
        <v>18</v>
      </c>
      <c r="U4" s="52"/>
      <c r="V4" s="59"/>
      <c r="W4" s="36"/>
      <c r="X4" s="36"/>
      <c r="Z4" s="36"/>
      <c r="AB4" s="36"/>
    </row>
    <row r="5" spans="1:28" ht="39.75" customHeight="1" thickBot="1" x14ac:dyDescent="0.3">
      <c r="A5" s="11">
        <v>226912</v>
      </c>
      <c r="B5" s="12">
        <v>557538</v>
      </c>
      <c r="C5" s="12">
        <v>535447</v>
      </c>
      <c r="D5" s="12">
        <v>264772</v>
      </c>
      <c r="E5" s="12">
        <v>262031</v>
      </c>
      <c r="F5" s="12">
        <v>108169</v>
      </c>
      <c r="G5" s="12">
        <v>154861</v>
      </c>
      <c r="H5" s="12">
        <v>263773</v>
      </c>
      <c r="I5" s="12">
        <v>178594</v>
      </c>
      <c r="J5" s="12">
        <v>289917</v>
      </c>
      <c r="K5" s="12">
        <v>23332</v>
      </c>
      <c r="L5" s="12">
        <v>21133</v>
      </c>
      <c r="M5" s="12">
        <v>20139</v>
      </c>
      <c r="N5" s="12">
        <v>20024</v>
      </c>
      <c r="O5" s="12">
        <v>19530</v>
      </c>
      <c r="P5" s="12">
        <v>19457</v>
      </c>
      <c r="Q5" s="12">
        <v>18521</v>
      </c>
      <c r="R5" s="30">
        <v>312937</v>
      </c>
      <c r="S5" s="13">
        <v>1092985</v>
      </c>
      <c r="T5" s="49" t="s">
        <v>19</v>
      </c>
      <c r="U5" s="50"/>
      <c r="V5" s="59"/>
      <c r="W5" s="36"/>
      <c r="X5" s="36"/>
      <c r="Z5" s="36"/>
      <c r="AB5" s="36"/>
    </row>
    <row r="6" spans="1:28" ht="33" customHeight="1" thickBot="1" x14ac:dyDescent="0.3">
      <c r="A6" s="3">
        <v>1027</v>
      </c>
      <c r="B6" s="4">
        <v>2600</v>
      </c>
      <c r="C6" s="4">
        <v>2482</v>
      </c>
      <c r="D6" s="4">
        <v>1192</v>
      </c>
      <c r="E6" s="4">
        <v>1190</v>
      </c>
      <c r="F6" s="4">
        <v>453</v>
      </c>
      <c r="G6" s="4">
        <v>674</v>
      </c>
      <c r="H6" s="4">
        <v>1255</v>
      </c>
      <c r="I6" s="4">
        <v>835</v>
      </c>
      <c r="J6" s="5">
        <v>1381</v>
      </c>
      <c r="K6" s="4">
        <v>130</v>
      </c>
      <c r="L6" s="4">
        <v>97</v>
      </c>
      <c r="M6" s="4">
        <v>107</v>
      </c>
      <c r="N6" s="4">
        <v>89</v>
      </c>
      <c r="O6" s="4">
        <v>87</v>
      </c>
      <c r="P6" s="4">
        <v>105</v>
      </c>
      <c r="Q6" s="4">
        <v>96</v>
      </c>
      <c r="R6" s="31">
        <v>1385</v>
      </c>
      <c r="S6" s="6">
        <v>5082</v>
      </c>
      <c r="T6" s="49" t="s">
        <v>56</v>
      </c>
      <c r="U6" s="50"/>
      <c r="V6" s="59"/>
      <c r="W6" s="36"/>
      <c r="X6" s="36"/>
      <c r="Z6" s="36"/>
      <c r="AB6" s="36"/>
    </row>
    <row r="7" spans="1:28" ht="33" customHeight="1" thickBot="1" x14ac:dyDescent="0.3">
      <c r="A7" s="14">
        <v>4656</v>
      </c>
      <c r="B7" s="15">
        <v>12677</v>
      </c>
      <c r="C7" s="15">
        <v>11761</v>
      </c>
      <c r="D7" s="15">
        <v>6138</v>
      </c>
      <c r="E7" s="15">
        <v>6086</v>
      </c>
      <c r="F7" s="15">
        <v>2945</v>
      </c>
      <c r="G7" s="15">
        <v>3569</v>
      </c>
      <c r="H7" s="15">
        <v>5710</v>
      </c>
      <c r="I7" s="15">
        <v>4101</v>
      </c>
      <c r="J7" s="16">
        <v>6165</v>
      </c>
      <c r="K7" s="15">
        <v>478</v>
      </c>
      <c r="L7" s="15">
        <v>450</v>
      </c>
      <c r="M7" s="15">
        <v>419</v>
      </c>
      <c r="N7" s="15">
        <v>430</v>
      </c>
      <c r="O7" s="15">
        <v>337</v>
      </c>
      <c r="P7" s="15">
        <v>397</v>
      </c>
      <c r="Q7" s="15">
        <v>365</v>
      </c>
      <c r="R7" s="32">
        <v>6971</v>
      </c>
      <c r="S7" s="17">
        <v>24438</v>
      </c>
      <c r="T7" s="49" t="s">
        <v>20</v>
      </c>
      <c r="U7" s="50"/>
      <c r="V7" s="59"/>
      <c r="W7" s="36"/>
      <c r="X7" s="36"/>
      <c r="Z7" s="36"/>
      <c r="AB7" s="36"/>
    </row>
    <row r="8" spans="1:28" ht="33" customHeight="1" thickBot="1" x14ac:dyDescent="0.3">
      <c r="A8" s="7">
        <v>345</v>
      </c>
      <c r="B8" s="8">
        <v>1018</v>
      </c>
      <c r="C8" s="8">
        <v>866</v>
      </c>
      <c r="D8" s="8">
        <v>535</v>
      </c>
      <c r="E8" s="8">
        <v>506</v>
      </c>
      <c r="F8" s="8">
        <v>238</v>
      </c>
      <c r="G8" s="8">
        <v>393</v>
      </c>
      <c r="H8" s="8">
        <v>410</v>
      </c>
      <c r="I8" s="8">
        <v>426</v>
      </c>
      <c r="J8" s="9">
        <v>332</v>
      </c>
      <c r="K8" s="8">
        <v>21</v>
      </c>
      <c r="L8" s="8">
        <v>26</v>
      </c>
      <c r="M8" s="8">
        <v>23</v>
      </c>
      <c r="N8" s="8">
        <v>24</v>
      </c>
      <c r="O8" s="8">
        <v>13</v>
      </c>
      <c r="P8" s="8">
        <v>12</v>
      </c>
      <c r="Q8" s="8">
        <v>13</v>
      </c>
      <c r="R8" s="33">
        <v>524</v>
      </c>
      <c r="S8" s="10">
        <v>1884</v>
      </c>
      <c r="T8" s="49" t="s">
        <v>21</v>
      </c>
      <c r="U8" s="50"/>
      <c r="V8" s="60"/>
      <c r="W8" s="36"/>
      <c r="X8" s="36"/>
      <c r="Z8" s="36"/>
      <c r="AB8" s="36"/>
    </row>
    <row r="9" spans="1:28" ht="39.75" customHeight="1" thickBot="1" x14ac:dyDescent="0.3">
      <c r="A9" s="11">
        <v>232940</v>
      </c>
      <c r="B9" s="12">
        <v>573833</v>
      </c>
      <c r="C9" s="12">
        <v>550556</v>
      </c>
      <c r="D9" s="12">
        <v>272637</v>
      </c>
      <c r="E9" s="12">
        <v>269813</v>
      </c>
      <c r="F9" s="12">
        <v>111805</v>
      </c>
      <c r="G9" s="12">
        <v>159497</v>
      </c>
      <c r="H9" s="12">
        <v>271148</v>
      </c>
      <c r="I9" s="12">
        <v>183956</v>
      </c>
      <c r="J9" s="12">
        <v>297795</v>
      </c>
      <c r="K9" s="12">
        <v>23961</v>
      </c>
      <c r="L9" s="12">
        <v>21706</v>
      </c>
      <c r="M9" s="12">
        <v>20688</v>
      </c>
      <c r="N9" s="12">
        <v>20567</v>
      </c>
      <c r="O9" s="12">
        <v>19967</v>
      </c>
      <c r="P9" s="12">
        <v>19971</v>
      </c>
      <c r="Q9" s="12">
        <v>18995</v>
      </c>
      <c r="R9" s="30">
        <v>321817</v>
      </c>
      <c r="S9" s="13">
        <v>1124389</v>
      </c>
      <c r="T9" s="61" t="s">
        <v>22</v>
      </c>
      <c r="U9" s="62"/>
      <c r="V9" s="63"/>
      <c r="W9" s="36"/>
      <c r="X9" s="36"/>
      <c r="Z9" s="36"/>
      <c r="AB9" s="36"/>
    </row>
    <row r="10" spans="1:28" ht="33" customHeight="1" thickBot="1" x14ac:dyDescent="0.3">
      <c r="A10" s="3">
        <v>56016</v>
      </c>
      <c r="B10" s="4">
        <v>135333</v>
      </c>
      <c r="C10" s="4">
        <v>131183</v>
      </c>
      <c r="D10" s="4">
        <v>66730</v>
      </c>
      <c r="E10" s="4">
        <v>65055</v>
      </c>
      <c r="F10" s="4">
        <v>24827</v>
      </c>
      <c r="G10" s="4">
        <v>39515</v>
      </c>
      <c r="H10" s="4">
        <v>67443</v>
      </c>
      <c r="I10" s="4">
        <v>43172</v>
      </c>
      <c r="J10" s="5">
        <v>68542</v>
      </c>
      <c r="K10" s="4">
        <v>5611</v>
      </c>
      <c r="L10" s="4">
        <v>5094</v>
      </c>
      <c r="M10" s="4">
        <v>4739</v>
      </c>
      <c r="N10" s="4">
        <v>4692</v>
      </c>
      <c r="O10" s="4">
        <v>4633</v>
      </c>
      <c r="P10" s="4">
        <v>4661</v>
      </c>
      <c r="Q10" s="4">
        <v>4292</v>
      </c>
      <c r="R10" s="31">
        <v>77861</v>
      </c>
      <c r="S10" s="6">
        <v>266516</v>
      </c>
      <c r="T10" s="61" t="s">
        <v>23</v>
      </c>
      <c r="U10" s="63"/>
      <c r="V10" s="67" t="s">
        <v>24</v>
      </c>
      <c r="W10" s="36"/>
      <c r="X10" s="36"/>
      <c r="Z10" s="36"/>
      <c r="AB10" s="36"/>
    </row>
    <row r="11" spans="1:28" ht="33" customHeight="1" thickBot="1" x14ac:dyDescent="0.3">
      <c r="A11" s="14">
        <v>134500</v>
      </c>
      <c r="B11" s="15">
        <v>320520</v>
      </c>
      <c r="C11" s="15">
        <v>316561</v>
      </c>
      <c r="D11" s="15">
        <v>167070</v>
      </c>
      <c r="E11" s="15">
        <v>164616</v>
      </c>
      <c r="F11" s="15">
        <v>57528</v>
      </c>
      <c r="G11" s="15">
        <v>103403</v>
      </c>
      <c r="H11" s="15">
        <v>170755</v>
      </c>
      <c r="I11" s="15">
        <v>102053</v>
      </c>
      <c r="J11" s="16">
        <v>156060</v>
      </c>
      <c r="K11" s="15">
        <v>12391</v>
      </c>
      <c r="L11" s="15">
        <v>10446</v>
      </c>
      <c r="M11" s="15">
        <v>9611</v>
      </c>
      <c r="N11" s="15">
        <v>9769</v>
      </c>
      <c r="O11" s="15">
        <v>9560</v>
      </c>
      <c r="P11" s="15">
        <v>9541</v>
      </c>
      <c r="Q11" s="15">
        <v>8801</v>
      </c>
      <c r="R11" s="32">
        <v>188761</v>
      </c>
      <c r="S11" s="17">
        <v>637081</v>
      </c>
      <c r="T11" s="61" t="s">
        <v>25</v>
      </c>
      <c r="U11" s="63"/>
      <c r="V11" s="68"/>
      <c r="W11" s="36"/>
      <c r="X11" s="36"/>
      <c r="Z11" s="36"/>
      <c r="AB11" s="36"/>
    </row>
    <row r="12" spans="1:28" ht="33" customHeight="1" thickBot="1" x14ac:dyDescent="0.3">
      <c r="A12" s="7">
        <v>725856</v>
      </c>
      <c r="B12" s="8">
        <v>1695478</v>
      </c>
      <c r="C12" s="8">
        <v>1711883</v>
      </c>
      <c r="D12" s="8">
        <v>944782</v>
      </c>
      <c r="E12" s="8">
        <v>954681</v>
      </c>
      <c r="F12" s="8">
        <v>366974</v>
      </c>
      <c r="G12" s="8">
        <v>568144</v>
      </c>
      <c r="H12" s="8">
        <v>964345</v>
      </c>
      <c r="I12" s="8">
        <v>508313</v>
      </c>
      <c r="J12" s="9">
        <v>768500</v>
      </c>
      <c r="K12" s="8">
        <v>59426</v>
      </c>
      <c r="L12" s="8">
        <v>50656</v>
      </c>
      <c r="M12" s="8">
        <v>47875</v>
      </c>
      <c r="N12" s="8">
        <v>48508</v>
      </c>
      <c r="O12" s="8">
        <v>45758</v>
      </c>
      <c r="P12" s="8">
        <v>45589</v>
      </c>
      <c r="Q12" s="8">
        <v>43355</v>
      </c>
      <c r="R12" s="33">
        <v>1083769</v>
      </c>
      <c r="S12" s="10">
        <v>3407361</v>
      </c>
      <c r="T12" s="64" t="s">
        <v>26</v>
      </c>
      <c r="U12" s="66"/>
      <c r="V12" s="69"/>
      <c r="W12" s="36"/>
      <c r="X12" s="36"/>
      <c r="Z12" s="36"/>
      <c r="AB12" s="36"/>
    </row>
    <row r="13" spans="1:28" ht="39.75" customHeight="1" thickBot="1" x14ac:dyDescent="0.3">
      <c r="A13" s="18">
        <v>916372</v>
      </c>
      <c r="B13" s="19">
        <v>2151331</v>
      </c>
      <c r="C13" s="19">
        <v>2159627</v>
      </c>
      <c r="D13" s="19">
        <v>1178582</v>
      </c>
      <c r="E13" s="19">
        <v>1184352</v>
      </c>
      <c r="F13" s="19">
        <v>449329</v>
      </c>
      <c r="G13" s="19">
        <v>711062</v>
      </c>
      <c r="H13" s="19">
        <v>1202543</v>
      </c>
      <c r="I13" s="19">
        <v>653538</v>
      </c>
      <c r="J13" s="19">
        <v>993102</v>
      </c>
      <c r="K13" s="19">
        <v>77428</v>
      </c>
      <c r="L13" s="19">
        <v>66196</v>
      </c>
      <c r="M13" s="19">
        <v>62225</v>
      </c>
      <c r="N13" s="19">
        <v>62969</v>
      </c>
      <c r="O13" s="19">
        <v>59951</v>
      </c>
      <c r="P13" s="19">
        <v>59791</v>
      </c>
      <c r="Q13" s="19">
        <v>56448</v>
      </c>
      <c r="R13" s="34">
        <v>1350391</v>
      </c>
      <c r="S13" s="20">
        <v>4310958</v>
      </c>
      <c r="T13" s="61" t="s">
        <v>27</v>
      </c>
      <c r="U13" s="62"/>
      <c r="V13" s="63"/>
      <c r="W13" s="36"/>
      <c r="X13" s="36"/>
      <c r="Z13" s="36"/>
      <c r="AB13" s="36"/>
    </row>
    <row r="14" spans="1:28" ht="39.75" customHeight="1" thickBot="1" x14ac:dyDescent="0.3">
      <c r="A14" s="21">
        <v>1149312</v>
      </c>
      <c r="B14" s="22">
        <v>2725164</v>
      </c>
      <c r="C14" s="22">
        <v>2710183</v>
      </c>
      <c r="D14" s="22">
        <v>1451219</v>
      </c>
      <c r="E14" s="22">
        <v>1454165</v>
      </c>
      <c r="F14" s="22">
        <v>561134</v>
      </c>
      <c r="G14" s="22">
        <v>870559</v>
      </c>
      <c r="H14" s="22">
        <v>1473691</v>
      </c>
      <c r="I14" s="22">
        <v>837494</v>
      </c>
      <c r="J14" s="22">
        <v>1290897</v>
      </c>
      <c r="K14" s="22">
        <v>101389</v>
      </c>
      <c r="L14" s="22">
        <v>87902</v>
      </c>
      <c r="M14" s="22">
        <v>82913</v>
      </c>
      <c r="N14" s="22">
        <v>83536</v>
      </c>
      <c r="O14" s="22">
        <v>79918</v>
      </c>
      <c r="P14" s="22">
        <v>79762</v>
      </c>
      <c r="Q14" s="22">
        <v>75443</v>
      </c>
      <c r="R14" s="35">
        <v>1672208</v>
      </c>
      <c r="S14" s="23">
        <v>5435347</v>
      </c>
      <c r="T14" s="61" t="s">
        <v>28</v>
      </c>
      <c r="U14" s="62"/>
      <c r="V14" s="63"/>
      <c r="W14" s="36"/>
      <c r="X14" s="36"/>
      <c r="Z14" s="36"/>
      <c r="AB14" s="36"/>
    </row>
    <row r="15" spans="1:28" ht="33" customHeight="1" thickBot="1" x14ac:dyDescent="0.3">
      <c r="A15" s="3">
        <v>284036</v>
      </c>
      <c r="B15" s="4">
        <v>688558</v>
      </c>
      <c r="C15" s="4">
        <v>680831</v>
      </c>
      <c r="D15" s="4">
        <v>343103</v>
      </c>
      <c r="E15" s="4">
        <v>334294</v>
      </c>
      <c r="F15" s="4">
        <v>98683</v>
      </c>
      <c r="G15" s="4">
        <v>197848</v>
      </c>
      <c r="H15" s="4">
        <v>380866</v>
      </c>
      <c r="I15" s="4">
        <v>226100</v>
      </c>
      <c r="J15" s="5">
        <v>352374</v>
      </c>
      <c r="K15" s="4">
        <v>27782</v>
      </c>
      <c r="L15" s="4">
        <v>24316</v>
      </c>
      <c r="M15" s="4">
        <v>23339</v>
      </c>
      <c r="N15" s="4">
        <v>23648</v>
      </c>
      <c r="O15" s="4">
        <v>22664</v>
      </c>
      <c r="P15" s="4">
        <v>22460</v>
      </c>
      <c r="Q15" s="4">
        <v>21407</v>
      </c>
      <c r="R15" s="31">
        <v>395320</v>
      </c>
      <c r="S15" s="6">
        <v>1369389</v>
      </c>
      <c r="T15" s="64" t="s">
        <v>29</v>
      </c>
      <c r="U15" s="65"/>
      <c r="V15" s="66"/>
      <c r="W15" s="36"/>
      <c r="X15" s="36"/>
      <c r="Z15" s="36"/>
      <c r="AB15" s="36"/>
    </row>
    <row r="16" spans="1:28" ht="33" customHeight="1" thickBot="1" x14ac:dyDescent="0.3">
      <c r="A16" s="38">
        <v>441820</v>
      </c>
      <c r="B16" s="8">
        <v>1006920</v>
      </c>
      <c r="C16" s="8">
        <v>1031052</v>
      </c>
      <c r="D16" s="8">
        <v>601679</v>
      </c>
      <c r="E16" s="8">
        <v>620387</v>
      </c>
      <c r="F16" s="8">
        <v>268291</v>
      </c>
      <c r="G16" s="8">
        <v>370296</v>
      </c>
      <c r="H16" s="8">
        <v>583479</v>
      </c>
      <c r="I16" s="8">
        <v>282213</v>
      </c>
      <c r="J16" s="9">
        <v>416126</v>
      </c>
      <c r="K16" s="8">
        <v>31644</v>
      </c>
      <c r="L16" s="8">
        <v>26340</v>
      </c>
      <c r="M16" s="8">
        <v>24536</v>
      </c>
      <c r="N16" s="8">
        <v>24860</v>
      </c>
      <c r="O16" s="8">
        <v>23094</v>
      </c>
      <c r="P16" s="8">
        <v>23129</v>
      </c>
      <c r="Q16" s="8">
        <v>21948</v>
      </c>
      <c r="R16" s="33">
        <v>688449</v>
      </c>
      <c r="S16" s="10">
        <v>2037972</v>
      </c>
      <c r="T16" s="64" t="s">
        <v>30</v>
      </c>
      <c r="U16" s="65"/>
      <c r="V16" s="66"/>
      <c r="W16" s="36"/>
      <c r="X16" s="36"/>
      <c r="Z16" s="36"/>
      <c r="AB16" s="36"/>
    </row>
    <row r="19" spans="1:19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2" t="s">
        <v>36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5"/>
      <c r="U2" s="45"/>
      <c r="V2" s="46"/>
    </row>
    <row r="3" spans="1:22" ht="33" customHeight="1" thickBot="1" x14ac:dyDescent="0.3">
      <c r="A3" s="24">
        <v>11700</v>
      </c>
      <c r="B3" s="24">
        <v>29060</v>
      </c>
      <c r="C3" s="24">
        <v>27796</v>
      </c>
      <c r="D3" s="24">
        <v>11110</v>
      </c>
      <c r="E3" s="24">
        <v>10845</v>
      </c>
      <c r="F3" s="24">
        <v>3667</v>
      </c>
      <c r="G3" s="24">
        <v>6288</v>
      </c>
      <c r="H3" s="24">
        <v>12000</v>
      </c>
      <c r="I3" s="24">
        <v>10233</v>
      </c>
      <c r="J3" s="24">
        <v>17439</v>
      </c>
      <c r="K3" s="24">
        <v>1516</v>
      </c>
      <c r="L3" s="24">
        <v>1506</v>
      </c>
      <c r="M3" s="24">
        <v>1459</v>
      </c>
      <c r="N3" s="24">
        <v>1527</v>
      </c>
      <c r="O3" s="24">
        <v>1426</v>
      </c>
      <c r="P3" s="24">
        <v>1479</v>
      </c>
      <c r="Q3" s="24">
        <v>1338</v>
      </c>
      <c r="R3" s="24">
        <v>13995</v>
      </c>
      <c r="S3" s="24">
        <v>56856</v>
      </c>
      <c r="T3" s="49" t="s">
        <v>16</v>
      </c>
      <c r="U3" s="50"/>
      <c r="V3" s="47" t="s">
        <v>17</v>
      </c>
    </row>
    <row r="4" spans="1:22" ht="33" customHeight="1" thickBot="1" x14ac:dyDescent="0.3">
      <c r="A4" s="24">
        <v>249</v>
      </c>
      <c r="B4" s="24">
        <v>659</v>
      </c>
      <c r="C4" s="24">
        <v>633</v>
      </c>
      <c r="D4" s="24">
        <v>264</v>
      </c>
      <c r="E4" s="24">
        <v>245</v>
      </c>
      <c r="F4" s="24">
        <v>106</v>
      </c>
      <c r="G4" s="24">
        <v>154</v>
      </c>
      <c r="H4" s="24">
        <v>249</v>
      </c>
      <c r="I4" s="24">
        <v>254</v>
      </c>
      <c r="J4" s="24">
        <v>376</v>
      </c>
      <c r="K4" s="24">
        <v>34</v>
      </c>
      <c r="L4" s="24">
        <v>39</v>
      </c>
      <c r="M4" s="24">
        <v>35</v>
      </c>
      <c r="N4" s="24">
        <v>32</v>
      </c>
      <c r="O4" s="24">
        <v>29</v>
      </c>
      <c r="P4" s="24">
        <v>28</v>
      </c>
      <c r="Q4" s="24">
        <v>29</v>
      </c>
      <c r="R4" s="24">
        <v>336</v>
      </c>
      <c r="S4" s="24">
        <v>1292</v>
      </c>
      <c r="T4" s="51" t="s">
        <v>18</v>
      </c>
      <c r="U4" s="52"/>
      <c r="V4" s="47"/>
    </row>
    <row r="5" spans="1:22" ht="39.75" customHeight="1" thickBot="1" x14ac:dyDescent="0.3">
      <c r="A5" s="11">
        <f t="shared" ref="A5:S5" si="0">(SUM(A3:A4))+0</f>
        <v>11949</v>
      </c>
      <c r="B5" s="12">
        <f t="shared" si="0"/>
        <v>29719</v>
      </c>
      <c r="C5" s="12">
        <f t="shared" si="0"/>
        <v>28429</v>
      </c>
      <c r="D5" s="12">
        <f t="shared" si="0"/>
        <v>11374</v>
      </c>
      <c r="E5" s="12">
        <f t="shared" si="0"/>
        <v>11090</v>
      </c>
      <c r="F5" s="12">
        <f t="shared" si="0"/>
        <v>3773</v>
      </c>
      <c r="G5" s="12">
        <f t="shared" si="0"/>
        <v>6442</v>
      </c>
      <c r="H5" s="12">
        <f t="shared" si="0"/>
        <v>12249</v>
      </c>
      <c r="I5" s="12">
        <f t="shared" si="0"/>
        <v>10487</v>
      </c>
      <c r="J5" s="12">
        <f t="shared" si="0"/>
        <v>17815</v>
      </c>
      <c r="K5" s="12">
        <f t="shared" si="0"/>
        <v>1550</v>
      </c>
      <c r="L5" s="12">
        <f t="shared" si="0"/>
        <v>1545</v>
      </c>
      <c r="M5" s="12">
        <f t="shared" si="0"/>
        <v>1494</v>
      </c>
      <c r="N5" s="12">
        <f t="shared" si="0"/>
        <v>1559</v>
      </c>
      <c r="O5" s="12">
        <f t="shared" si="0"/>
        <v>1455</v>
      </c>
      <c r="P5" s="12">
        <f t="shared" si="0"/>
        <v>1507</v>
      </c>
      <c r="Q5" s="12">
        <f t="shared" si="0"/>
        <v>1367</v>
      </c>
      <c r="R5" s="30">
        <f t="shared" si="0"/>
        <v>14331</v>
      </c>
      <c r="S5" s="13">
        <f t="shared" si="0"/>
        <v>58148</v>
      </c>
      <c r="T5" s="48" t="s">
        <v>19</v>
      </c>
      <c r="U5" s="48"/>
      <c r="V5" s="47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/>
      <c r="L6" s="4"/>
      <c r="M6" s="4"/>
      <c r="N6" s="4"/>
      <c r="O6" s="4"/>
      <c r="P6" s="4"/>
      <c r="Q6" s="4">
        <v>0</v>
      </c>
      <c r="R6" s="31"/>
      <c r="S6" s="6"/>
      <c r="T6" s="48" t="s">
        <v>56</v>
      </c>
      <c r="U6" s="48"/>
      <c r="V6" s="47"/>
    </row>
    <row r="7" spans="1:22" ht="33" customHeight="1" thickBot="1" x14ac:dyDescent="0.3">
      <c r="A7" s="24">
        <v>97</v>
      </c>
      <c r="B7" s="24">
        <v>262</v>
      </c>
      <c r="C7" s="24">
        <v>245</v>
      </c>
      <c r="D7" s="24">
        <v>109</v>
      </c>
      <c r="E7" s="24">
        <v>109</v>
      </c>
      <c r="F7" s="24">
        <v>33</v>
      </c>
      <c r="G7" s="24">
        <v>66</v>
      </c>
      <c r="H7" s="24">
        <v>119</v>
      </c>
      <c r="I7" s="24">
        <v>92</v>
      </c>
      <c r="J7" s="24">
        <v>143</v>
      </c>
      <c r="K7" s="24">
        <v>8</v>
      </c>
      <c r="L7" s="24">
        <v>16</v>
      </c>
      <c r="M7" s="24">
        <v>13</v>
      </c>
      <c r="N7" s="24">
        <v>8</v>
      </c>
      <c r="O7" s="24">
        <v>8</v>
      </c>
      <c r="P7" s="24">
        <v>10</v>
      </c>
      <c r="Q7" s="24">
        <v>15</v>
      </c>
      <c r="R7" s="24">
        <v>126</v>
      </c>
      <c r="S7" s="24">
        <v>507</v>
      </c>
      <c r="T7" s="48" t="s">
        <v>20</v>
      </c>
      <c r="U7" s="48"/>
      <c r="V7" s="47"/>
    </row>
    <row r="8" spans="1:22" ht="33" customHeight="1" thickBot="1" x14ac:dyDescent="0.3">
      <c r="A8" s="7"/>
      <c r="B8" s="8"/>
      <c r="C8" s="8"/>
      <c r="D8" s="8"/>
      <c r="E8" s="8"/>
      <c r="F8" s="8">
        <v>0</v>
      </c>
      <c r="G8" s="8">
        <v>0</v>
      </c>
      <c r="H8" s="8">
        <v>0</v>
      </c>
      <c r="I8" s="8">
        <v>0</v>
      </c>
      <c r="J8" s="9">
        <v>0</v>
      </c>
      <c r="K8" s="8"/>
      <c r="L8" s="8"/>
      <c r="M8" s="8"/>
      <c r="N8" s="8"/>
      <c r="O8" s="8"/>
      <c r="P8" s="8"/>
      <c r="Q8" s="8">
        <v>0</v>
      </c>
      <c r="R8" s="33"/>
      <c r="S8" s="10"/>
      <c r="T8" s="48" t="s">
        <v>21</v>
      </c>
      <c r="U8" s="48"/>
      <c r="V8" s="47"/>
    </row>
    <row r="9" spans="1:22" ht="39.75" customHeight="1" thickBot="1" x14ac:dyDescent="0.3">
      <c r="A9" s="11">
        <f t="shared" ref="A9:S9" si="1">(SUM(A5:A8))+0</f>
        <v>12046</v>
      </c>
      <c r="B9" s="12">
        <f t="shared" si="1"/>
        <v>29981</v>
      </c>
      <c r="C9" s="12">
        <f t="shared" si="1"/>
        <v>28674</v>
      </c>
      <c r="D9" s="12">
        <f t="shared" si="1"/>
        <v>11483</v>
      </c>
      <c r="E9" s="12">
        <f t="shared" si="1"/>
        <v>11199</v>
      </c>
      <c r="F9" s="12">
        <f t="shared" si="1"/>
        <v>3806</v>
      </c>
      <c r="G9" s="12">
        <f t="shared" si="1"/>
        <v>6508</v>
      </c>
      <c r="H9" s="12">
        <f t="shared" si="1"/>
        <v>12368</v>
      </c>
      <c r="I9" s="12">
        <f t="shared" si="1"/>
        <v>10579</v>
      </c>
      <c r="J9" s="12">
        <f t="shared" si="1"/>
        <v>17958</v>
      </c>
      <c r="K9" s="12">
        <f t="shared" si="1"/>
        <v>1558</v>
      </c>
      <c r="L9" s="12">
        <f t="shared" si="1"/>
        <v>1561</v>
      </c>
      <c r="M9" s="12">
        <f t="shared" si="1"/>
        <v>1507</v>
      </c>
      <c r="N9" s="12">
        <f t="shared" si="1"/>
        <v>1567</v>
      </c>
      <c r="O9" s="12">
        <f t="shared" si="1"/>
        <v>1463</v>
      </c>
      <c r="P9" s="12">
        <f t="shared" si="1"/>
        <v>1517</v>
      </c>
      <c r="Q9" s="12">
        <f t="shared" si="1"/>
        <v>1382</v>
      </c>
      <c r="R9" s="30">
        <f t="shared" si="1"/>
        <v>14457</v>
      </c>
      <c r="S9" s="13">
        <f t="shared" si="1"/>
        <v>58655</v>
      </c>
      <c r="T9" s="39" t="s">
        <v>22</v>
      </c>
      <c r="U9" s="39"/>
      <c r="V9" s="39"/>
    </row>
    <row r="10" spans="1:22" ht="33" customHeight="1" thickBot="1" x14ac:dyDescent="0.3">
      <c r="A10" s="24">
        <v>5801</v>
      </c>
      <c r="B10" s="24">
        <v>14311</v>
      </c>
      <c r="C10" s="24">
        <v>13571</v>
      </c>
      <c r="D10" s="24">
        <v>5956</v>
      </c>
      <c r="E10" s="24">
        <v>5678</v>
      </c>
      <c r="F10" s="24">
        <v>1895</v>
      </c>
      <c r="G10" s="24">
        <v>3400</v>
      </c>
      <c r="H10" s="24">
        <v>6339</v>
      </c>
      <c r="I10" s="24">
        <v>4940</v>
      </c>
      <c r="J10" s="24">
        <v>8146</v>
      </c>
      <c r="K10" s="24">
        <v>729</v>
      </c>
      <c r="L10" s="24">
        <v>760</v>
      </c>
      <c r="M10" s="24">
        <v>642</v>
      </c>
      <c r="N10" s="24">
        <v>650</v>
      </c>
      <c r="O10" s="24">
        <v>662</v>
      </c>
      <c r="P10" s="24">
        <v>632</v>
      </c>
      <c r="Q10" s="24">
        <v>576</v>
      </c>
      <c r="R10" s="24">
        <v>7179</v>
      </c>
      <c r="S10" s="24">
        <v>27882</v>
      </c>
      <c r="T10" s="39" t="s">
        <v>23</v>
      </c>
      <c r="U10" s="39"/>
      <c r="V10" s="41" t="s">
        <v>24</v>
      </c>
    </row>
    <row r="11" spans="1:22" ht="33" customHeight="1" thickBot="1" x14ac:dyDescent="0.3">
      <c r="A11" s="24">
        <v>14436</v>
      </c>
      <c r="B11" s="24">
        <v>34799</v>
      </c>
      <c r="C11" s="24">
        <v>34295</v>
      </c>
      <c r="D11" s="24">
        <v>15654</v>
      </c>
      <c r="E11" s="24">
        <v>15038</v>
      </c>
      <c r="F11" s="24">
        <v>4455</v>
      </c>
      <c r="G11" s="24">
        <v>8781</v>
      </c>
      <c r="H11" s="24">
        <v>17456</v>
      </c>
      <c r="I11" s="24">
        <v>11649</v>
      </c>
      <c r="J11" s="24">
        <v>19535</v>
      </c>
      <c r="K11" s="24">
        <v>1757</v>
      </c>
      <c r="L11" s="24">
        <v>1605</v>
      </c>
      <c r="M11" s="24">
        <v>1421</v>
      </c>
      <c r="N11" s="24">
        <v>1576</v>
      </c>
      <c r="O11" s="24">
        <v>1427</v>
      </c>
      <c r="P11" s="24">
        <v>1389</v>
      </c>
      <c r="Q11" s="24">
        <v>1405</v>
      </c>
      <c r="R11" s="24">
        <v>18084</v>
      </c>
      <c r="S11" s="24">
        <v>69094</v>
      </c>
      <c r="T11" s="39" t="s">
        <v>25</v>
      </c>
      <c r="U11" s="39"/>
      <c r="V11" s="41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3">
        <f t="shared" si="2"/>
        <v>0</v>
      </c>
      <c r="S12" s="10">
        <f t="shared" si="2"/>
        <v>0</v>
      </c>
      <c r="T12" s="40" t="s">
        <v>26</v>
      </c>
      <c r="U12" s="40"/>
      <c r="V12" s="41"/>
    </row>
    <row r="13" spans="1:22" ht="39.75" customHeight="1" thickBot="1" x14ac:dyDescent="0.3">
      <c r="A13" s="18">
        <f t="shared" ref="A13:S13" si="3">(SUM(A10:A12))+0</f>
        <v>20237</v>
      </c>
      <c r="B13" s="19">
        <f t="shared" si="3"/>
        <v>49110</v>
      </c>
      <c r="C13" s="19">
        <f t="shared" si="3"/>
        <v>47866</v>
      </c>
      <c r="D13" s="19">
        <f t="shared" si="3"/>
        <v>21610</v>
      </c>
      <c r="E13" s="19">
        <f t="shared" si="3"/>
        <v>20716</v>
      </c>
      <c r="F13" s="19">
        <f t="shared" si="3"/>
        <v>6350</v>
      </c>
      <c r="G13" s="19">
        <f t="shared" si="3"/>
        <v>12181</v>
      </c>
      <c r="H13" s="19">
        <f t="shared" si="3"/>
        <v>23795</v>
      </c>
      <c r="I13" s="19">
        <f t="shared" si="3"/>
        <v>16589</v>
      </c>
      <c r="J13" s="19">
        <f t="shared" si="3"/>
        <v>27681</v>
      </c>
      <c r="K13" s="19">
        <f t="shared" si="3"/>
        <v>2486</v>
      </c>
      <c r="L13" s="19">
        <f t="shared" si="3"/>
        <v>2365</v>
      </c>
      <c r="M13" s="19">
        <f t="shared" si="3"/>
        <v>2063</v>
      </c>
      <c r="N13" s="19">
        <f t="shared" si="3"/>
        <v>2226</v>
      </c>
      <c r="O13" s="19">
        <f t="shared" si="3"/>
        <v>2089</v>
      </c>
      <c r="P13" s="19">
        <f t="shared" si="3"/>
        <v>2021</v>
      </c>
      <c r="Q13" s="19">
        <f t="shared" si="3"/>
        <v>1981</v>
      </c>
      <c r="R13" s="34">
        <f t="shared" si="3"/>
        <v>25263</v>
      </c>
      <c r="S13" s="20">
        <f t="shared" si="3"/>
        <v>96976</v>
      </c>
      <c r="T13" s="39" t="s">
        <v>27</v>
      </c>
      <c r="U13" s="39"/>
      <c r="V13" s="39"/>
    </row>
    <row r="14" spans="1:22" ht="39.75" customHeight="1" thickBot="1" x14ac:dyDescent="0.3">
      <c r="A14" s="21">
        <f t="shared" ref="A14:S14" si="4">(A13+A9)+0</f>
        <v>32283</v>
      </c>
      <c r="B14" s="22">
        <f t="shared" si="4"/>
        <v>79091</v>
      </c>
      <c r="C14" s="22">
        <f t="shared" si="4"/>
        <v>76540</v>
      </c>
      <c r="D14" s="22">
        <f t="shared" si="4"/>
        <v>33093</v>
      </c>
      <c r="E14" s="22">
        <f t="shared" si="4"/>
        <v>31915</v>
      </c>
      <c r="F14" s="22">
        <f t="shared" si="4"/>
        <v>10156</v>
      </c>
      <c r="G14" s="22">
        <f t="shared" si="4"/>
        <v>18689</v>
      </c>
      <c r="H14" s="22">
        <f t="shared" si="4"/>
        <v>36163</v>
      </c>
      <c r="I14" s="22">
        <f t="shared" si="4"/>
        <v>27168</v>
      </c>
      <c r="J14" s="22">
        <f t="shared" si="4"/>
        <v>45639</v>
      </c>
      <c r="K14" s="22">
        <f t="shared" si="4"/>
        <v>4044</v>
      </c>
      <c r="L14" s="22">
        <f t="shared" si="4"/>
        <v>3926</v>
      </c>
      <c r="M14" s="22">
        <f t="shared" si="4"/>
        <v>3570</v>
      </c>
      <c r="N14" s="22">
        <f t="shared" si="4"/>
        <v>3793</v>
      </c>
      <c r="O14" s="22">
        <f t="shared" si="4"/>
        <v>3552</v>
      </c>
      <c r="P14" s="22">
        <f t="shared" si="4"/>
        <v>3538</v>
      </c>
      <c r="Q14" s="22">
        <f t="shared" si="4"/>
        <v>3363</v>
      </c>
      <c r="R14" s="35">
        <f t="shared" si="4"/>
        <v>39720</v>
      </c>
      <c r="S14" s="23">
        <f t="shared" si="4"/>
        <v>155631</v>
      </c>
      <c r="T14" s="39" t="s">
        <v>28</v>
      </c>
      <c r="U14" s="39"/>
      <c r="V14" s="39"/>
    </row>
    <row r="15" spans="1:22" ht="33" customHeight="1" thickBot="1" x14ac:dyDescent="0.3">
      <c r="A15" s="3"/>
      <c r="B15" s="4"/>
      <c r="C15" s="4"/>
      <c r="D15" s="4"/>
      <c r="E15" s="4"/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/>
      <c r="L15" s="4"/>
      <c r="M15" s="4"/>
      <c r="N15" s="4"/>
      <c r="O15" s="4"/>
      <c r="P15" s="4"/>
      <c r="Q15" s="4">
        <v>0</v>
      </c>
      <c r="R15" s="31"/>
      <c r="S15" s="6"/>
      <c r="T15" s="40" t="s">
        <v>29</v>
      </c>
      <c r="U15" s="40"/>
      <c r="V15" s="40"/>
    </row>
    <row r="16" spans="1:22" ht="33" customHeight="1" thickBot="1" x14ac:dyDescent="0.3">
      <c r="A16" s="7"/>
      <c r="B16" s="8"/>
      <c r="C16" s="8"/>
      <c r="D16" s="8"/>
      <c r="E16" s="8"/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/>
      <c r="L16" s="8"/>
      <c r="M16" s="8"/>
      <c r="N16" s="8"/>
      <c r="O16" s="8"/>
      <c r="P16" s="8"/>
      <c r="Q16" s="8">
        <v>0</v>
      </c>
      <c r="R16" s="33"/>
      <c r="S16" s="10"/>
      <c r="T16" s="40" t="s">
        <v>30</v>
      </c>
      <c r="U16" s="40"/>
      <c r="V16" s="40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2" t="s">
        <v>37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5"/>
      <c r="U2" s="45"/>
      <c r="V2" s="46"/>
    </row>
    <row r="3" spans="1:22" ht="33" customHeight="1" thickBot="1" x14ac:dyDescent="0.3">
      <c r="A3" s="29">
        <v>3397</v>
      </c>
      <c r="B3" s="24">
        <v>8840</v>
      </c>
      <c r="C3" s="24">
        <v>8486</v>
      </c>
      <c r="D3" s="24">
        <v>4478</v>
      </c>
      <c r="E3" s="24">
        <v>4695</v>
      </c>
      <c r="F3" s="24">
        <v>2412</v>
      </c>
      <c r="G3" s="24">
        <v>2738</v>
      </c>
      <c r="H3" s="24">
        <v>4023</v>
      </c>
      <c r="I3" s="24">
        <v>2507</v>
      </c>
      <c r="J3" s="24">
        <v>4393</v>
      </c>
      <c r="K3" s="24">
        <v>322</v>
      </c>
      <c r="L3" s="24">
        <v>289</v>
      </c>
      <c r="M3" s="24">
        <v>269</v>
      </c>
      <c r="N3" s="24">
        <v>252</v>
      </c>
      <c r="O3" s="24">
        <v>257</v>
      </c>
      <c r="P3" s="24">
        <v>244</v>
      </c>
      <c r="Q3" s="24">
        <v>231</v>
      </c>
      <c r="R3" s="24">
        <v>5251</v>
      </c>
      <c r="S3" s="24">
        <v>17326</v>
      </c>
      <c r="T3" s="49" t="s">
        <v>16</v>
      </c>
      <c r="U3" s="50"/>
      <c r="V3" s="47" t="s">
        <v>17</v>
      </c>
    </row>
    <row r="4" spans="1:22" ht="33" customHeight="1" thickBot="1" x14ac:dyDescent="0.3">
      <c r="A4" s="24">
        <v>1121</v>
      </c>
      <c r="B4" s="24">
        <v>3067</v>
      </c>
      <c r="C4" s="24">
        <v>2908</v>
      </c>
      <c r="D4" s="24">
        <v>1552</v>
      </c>
      <c r="E4" s="24">
        <v>1605</v>
      </c>
      <c r="F4" s="24">
        <v>812</v>
      </c>
      <c r="G4" s="24">
        <v>929</v>
      </c>
      <c r="H4" s="24">
        <v>1416</v>
      </c>
      <c r="I4" s="24">
        <v>940</v>
      </c>
      <c r="J4" s="24">
        <v>1435</v>
      </c>
      <c r="K4" s="24">
        <v>113</v>
      </c>
      <c r="L4" s="24">
        <v>102</v>
      </c>
      <c r="M4" s="24">
        <v>86</v>
      </c>
      <c r="N4" s="24">
        <v>92</v>
      </c>
      <c r="O4" s="24">
        <v>85</v>
      </c>
      <c r="P4" s="24">
        <v>96</v>
      </c>
      <c r="Q4" s="24">
        <v>84</v>
      </c>
      <c r="R4" s="24">
        <v>1792</v>
      </c>
      <c r="S4" s="24">
        <v>5975</v>
      </c>
      <c r="T4" s="51" t="s">
        <v>18</v>
      </c>
      <c r="U4" s="52"/>
      <c r="V4" s="47"/>
    </row>
    <row r="5" spans="1:22" ht="39.75" customHeight="1" thickBot="1" x14ac:dyDescent="0.3">
      <c r="A5" s="11">
        <f t="shared" ref="A5:S5" si="0">(SUM(A3:A4))+0</f>
        <v>4518</v>
      </c>
      <c r="B5" s="12">
        <f t="shared" si="0"/>
        <v>11907</v>
      </c>
      <c r="C5" s="12">
        <f t="shared" si="0"/>
        <v>11394</v>
      </c>
      <c r="D5" s="12">
        <f t="shared" si="0"/>
        <v>6030</v>
      </c>
      <c r="E5" s="12">
        <f t="shared" si="0"/>
        <v>6300</v>
      </c>
      <c r="F5" s="12">
        <f t="shared" si="0"/>
        <v>3224</v>
      </c>
      <c r="G5" s="12">
        <f t="shared" si="0"/>
        <v>3667</v>
      </c>
      <c r="H5" s="12">
        <f t="shared" si="0"/>
        <v>5439</v>
      </c>
      <c r="I5" s="12">
        <f t="shared" si="0"/>
        <v>3447</v>
      </c>
      <c r="J5" s="12">
        <f t="shared" si="0"/>
        <v>5828</v>
      </c>
      <c r="K5" s="12">
        <f t="shared" si="0"/>
        <v>435</v>
      </c>
      <c r="L5" s="12">
        <f t="shared" si="0"/>
        <v>391</v>
      </c>
      <c r="M5" s="12">
        <f t="shared" si="0"/>
        <v>355</v>
      </c>
      <c r="N5" s="12">
        <f t="shared" si="0"/>
        <v>344</v>
      </c>
      <c r="O5" s="12">
        <f t="shared" si="0"/>
        <v>342</v>
      </c>
      <c r="P5" s="12">
        <f t="shared" si="0"/>
        <v>340</v>
      </c>
      <c r="Q5" s="12">
        <f t="shared" si="0"/>
        <v>315</v>
      </c>
      <c r="R5" s="30">
        <f t="shared" si="0"/>
        <v>7043</v>
      </c>
      <c r="S5" s="13">
        <f t="shared" si="0"/>
        <v>23301</v>
      </c>
      <c r="T5" s="48" t="s">
        <v>19</v>
      </c>
      <c r="U5" s="48"/>
      <c r="V5" s="47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/>
      <c r="L6" s="4"/>
      <c r="M6" s="4"/>
      <c r="N6" s="4"/>
      <c r="O6" s="4"/>
      <c r="P6" s="4"/>
      <c r="Q6" s="4">
        <v>0</v>
      </c>
      <c r="R6" s="31"/>
      <c r="S6" s="6"/>
      <c r="T6" s="48" t="s">
        <v>56</v>
      </c>
      <c r="U6" s="48"/>
      <c r="V6" s="47"/>
    </row>
    <row r="7" spans="1:22" ht="33" customHeight="1" thickBot="1" x14ac:dyDescent="0.3">
      <c r="A7" s="24">
        <v>494</v>
      </c>
      <c r="B7" s="24">
        <v>1351</v>
      </c>
      <c r="C7" s="24">
        <v>1218</v>
      </c>
      <c r="D7" s="24">
        <v>722</v>
      </c>
      <c r="E7" s="24">
        <v>676</v>
      </c>
      <c r="F7" s="24">
        <v>308</v>
      </c>
      <c r="G7" s="24">
        <v>458</v>
      </c>
      <c r="H7" s="24">
        <v>632</v>
      </c>
      <c r="I7" s="24">
        <v>462</v>
      </c>
      <c r="J7" s="24">
        <v>553</v>
      </c>
      <c r="K7" s="24">
        <v>37</v>
      </c>
      <c r="L7" s="24">
        <v>43</v>
      </c>
      <c r="M7" s="24">
        <v>30</v>
      </c>
      <c r="N7" s="24">
        <v>39</v>
      </c>
      <c r="O7" s="24">
        <v>23</v>
      </c>
      <c r="P7" s="24">
        <v>32</v>
      </c>
      <c r="Q7" s="24">
        <v>32</v>
      </c>
      <c r="R7" s="24">
        <v>800</v>
      </c>
      <c r="S7" s="24">
        <v>2569</v>
      </c>
      <c r="T7" s="48" t="s">
        <v>20</v>
      </c>
      <c r="U7" s="48"/>
      <c r="V7" s="47"/>
    </row>
    <row r="8" spans="1:22" ht="33" customHeight="1" thickBot="1" x14ac:dyDescent="0.3">
      <c r="A8" s="7"/>
      <c r="B8" s="8"/>
      <c r="C8" s="8"/>
      <c r="D8" s="8"/>
      <c r="E8" s="8"/>
      <c r="F8" s="8">
        <v>0</v>
      </c>
      <c r="G8" s="8">
        <v>0</v>
      </c>
      <c r="H8" s="8">
        <v>0</v>
      </c>
      <c r="I8" s="8">
        <v>0</v>
      </c>
      <c r="J8" s="9">
        <v>0</v>
      </c>
      <c r="K8" s="8"/>
      <c r="L8" s="8"/>
      <c r="M8" s="8"/>
      <c r="N8" s="8"/>
      <c r="O8" s="8"/>
      <c r="P8" s="8"/>
      <c r="Q8" s="8">
        <v>0</v>
      </c>
      <c r="R8" s="33"/>
      <c r="S8" s="10"/>
      <c r="T8" s="48" t="s">
        <v>21</v>
      </c>
      <c r="U8" s="48"/>
      <c r="V8" s="47"/>
    </row>
    <row r="9" spans="1:22" ht="39.75" customHeight="1" thickBot="1" x14ac:dyDescent="0.3">
      <c r="A9" s="11">
        <f t="shared" ref="A9:S9" si="1">(SUM(A5:A8))+0</f>
        <v>5012</v>
      </c>
      <c r="B9" s="12">
        <f t="shared" si="1"/>
        <v>13258</v>
      </c>
      <c r="C9" s="12">
        <f t="shared" si="1"/>
        <v>12612</v>
      </c>
      <c r="D9" s="12">
        <f t="shared" si="1"/>
        <v>6752</v>
      </c>
      <c r="E9" s="12">
        <f t="shared" si="1"/>
        <v>6976</v>
      </c>
      <c r="F9" s="12">
        <f t="shared" si="1"/>
        <v>3532</v>
      </c>
      <c r="G9" s="12">
        <f t="shared" si="1"/>
        <v>4125</v>
      </c>
      <c r="H9" s="12">
        <f t="shared" si="1"/>
        <v>6071</v>
      </c>
      <c r="I9" s="12">
        <f t="shared" si="1"/>
        <v>3909</v>
      </c>
      <c r="J9" s="12">
        <f t="shared" si="1"/>
        <v>6381</v>
      </c>
      <c r="K9" s="12">
        <f t="shared" si="1"/>
        <v>472</v>
      </c>
      <c r="L9" s="12">
        <f t="shared" si="1"/>
        <v>434</v>
      </c>
      <c r="M9" s="12">
        <f t="shared" si="1"/>
        <v>385</v>
      </c>
      <c r="N9" s="12">
        <f t="shared" si="1"/>
        <v>383</v>
      </c>
      <c r="O9" s="12">
        <f t="shared" si="1"/>
        <v>365</v>
      </c>
      <c r="P9" s="12">
        <f t="shared" si="1"/>
        <v>372</v>
      </c>
      <c r="Q9" s="12">
        <f t="shared" si="1"/>
        <v>347</v>
      </c>
      <c r="R9" s="30">
        <f t="shared" si="1"/>
        <v>7843</v>
      </c>
      <c r="S9" s="13">
        <f t="shared" si="1"/>
        <v>25870</v>
      </c>
      <c r="T9" s="39" t="s">
        <v>22</v>
      </c>
      <c r="U9" s="39"/>
      <c r="V9" s="39"/>
    </row>
    <row r="10" spans="1:22" ht="33" customHeight="1" thickBot="1" x14ac:dyDescent="0.3">
      <c r="A10" s="24">
        <v>1728</v>
      </c>
      <c r="B10" s="24">
        <v>4119</v>
      </c>
      <c r="C10" s="24">
        <v>3937</v>
      </c>
      <c r="D10" s="24">
        <v>2193</v>
      </c>
      <c r="E10" s="24">
        <v>2123</v>
      </c>
      <c r="F10" s="24">
        <v>964</v>
      </c>
      <c r="G10" s="24">
        <v>1352</v>
      </c>
      <c r="H10" s="24">
        <v>2000</v>
      </c>
      <c r="I10" s="24">
        <v>1258</v>
      </c>
      <c r="J10" s="24">
        <v>1916</v>
      </c>
      <c r="K10" s="24">
        <v>158</v>
      </c>
      <c r="L10" s="24">
        <v>123</v>
      </c>
      <c r="M10" s="24">
        <v>111</v>
      </c>
      <c r="N10" s="24">
        <v>133</v>
      </c>
      <c r="O10" s="24">
        <v>105</v>
      </c>
      <c r="P10" s="24">
        <v>106</v>
      </c>
      <c r="Q10" s="24">
        <v>111</v>
      </c>
      <c r="R10" s="24">
        <v>2586</v>
      </c>
      <c r="S10" s="24">
        <v>8056</v>
      </c>
      <c r="T10" s="39" t="s">
        <v>23</v>
      </c>
      <c r="U10" s="39"/>
      <c r="V10" s="41" t="s">
        <v>24</v>
      </c>
    </row>
    <row r="11" spans="1:22" ht="33" customHeight="1" thickBot="1" x14ac:dyDescent="0.3">
      <c r="A11" s="24">
        <v>13332</v>
      </c>
      <c r="B11" s="24">
        <v>30859</v>
      </c>
      <c r="C11" s="24">
        <v>29798</v>
      </c>
      <c r="D11" s="24">
        <v>15212</v>
      </c>
      <c r="E11" s="24">
        <v>14202</v>
      </c>
      <c r="F11" s="24">
        <v>3869</v>
      </c>
      <c r="G11" s="24">
        <v>8644</v>
      </c>
      <c r="H11" s="24">
        <v>16901</v>
      </c>
      <c r="I11" s="24">
        <v>9717</v>
      </c>
      <c r="J11" s="24">
        <v>16393</v>
      </c>
      <c r="K11" s="24">
        <v>1323</v>
      </c>
      <c r="L11" s="24">
        <v>1097</v>
      </c>
      <c r="M11" s="24">
        <v>1059</v>
      </c>
      <c r="N11" s="24">
        <v>1037</v>
      </c>
      <c r="O11" s="24">
        <v>1067</v>
      </c>
      <c r="P11" s="24">
        <v>1064</v>
      </c>
      <c r="Q11" s="24">
        <v>906</v>
      </c>
      <c r="R11" s="24">
        <v>17157</v>
      </c>
      <c r="S11" s="24">
        <v>60657</v>
      </c>
      <c r="T11" s="39" t="s">
        <v>25</v>
      </c>
      <c r="U11" s="39"/>
      <c r="V11" s="41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3">
        <f t="shared" si="2"/>
        <v>0</v>
      </c>
      <c r="S12" s="10">
        <f t="shared" si="2"/>
        <v>0</v>
      </c>
      <c r="T12" s="40" t="s">
        <v>26</v>
      </c>
      <c r="U12" s="40"/>
      <c r="V12" s="41"/>
    </row>
    <row r="13" spans="1:22" ht="39.75" customHeight="1" thickBot="1" x14ac:dyDescent="0.3">
      <c r="A13" s="18">
        <f t="shared" ref="A13:S13" si="3">(SUM(A10:A12))+0</f>
        <v>15060</v>
      </c>
      <c r="B13" s="19">
        <f t="shared" si="3"/>
        <v>34978</v>
      </c>
      <c r="C13" s="19">
        <f t="shared" si="3"/>
        <v>33735</v>
      </c>
      <c r="D13" s="19">
        <f t="shared" si="3"/>
        <v>17405</v>
      </c>
      <c r="E13" s="19">
        <f t="shared" si="3"/>
        <v>16325</v>
      </c>
      <c r="F13" s="19">
        <f t="shared" si="3"/>
        <v>4833</v>
      </c>
      <c r="G13" s="19">
        <f t="shared" si="3"/>
        <v>9996</v>
      </c>
      <c r="H13" s="19">
        <f t="shared" si="3"/>
        <v>18901</v>
      </c>
      <c r="I13" s="19">
        <f t="shared" si="3"/>
        <v>10975</v>
      </c>
      <c r="J13" s="19">
        <f t="shared" si="3"/>
        <v>18309</v>
      </c>
      <c r="K13" s="19">
        <f t="shared" si="3"/>
        <v>1481</v>
      </c>
      <c r="L13" s="19">
        <f t="shared" si="3"/>
        <v>1220</v>
      </c>
      <c r="M13" s="19">
        <f t="shared" si="3"/>
        <v>1170</v>
      </c>
      <c r="N13" s="19">
        <f t="shared" si="3"/>
        <v>1170</v>
      </c>
      <c r="O13" s="19">
        <f t="shared" si="3"/>
        <v>1172</v>
      </c>
      <c r="P13" s="19">
        <f t="shared" si="3"/>
        <v>1170</v>
      </c>
      <c r="Q13" s="19">
        <f t="shared" si="3"/>
        <v>1017</v>
      </c>
      <c r="R13" s="34">
        <f t="shared" si="3"/>
        <v>19743</v>
      </c>
      <c r="S13" s="20">
        <f t="shared" si="3"/>
        <v>68713</v>
      </c>
      <c r="T13" s="39" t="s">
        <v>27</v>
      </c>
      <c r="U13" s="39"/>
      <c r="V13" s="39"/>
    </row>
    <row r="14" spans="1:22" ht="39.75" customHeight="1" thickBot="1" x14ac:dyDescent="0.3">
      <c r="A14" s="21">
        <f t="shared" ref="A14:S14" si="4">(A13+A9)+0</f>
        <v>20072</v>
      </c>
      <c r="B14" s="22">
        <f t="shared" si="4"/>
        <v>48236</v>
      </c>
      <c r="C14" s="22">
        <f t="shared" si="4"/>
        <v>46347</v>
      </c>
      <c r="D14" s="22">
        <f t="shared" si="4"/>
        <v>24157</v>
      </c>
      <c r="E14" s="22">
        <f t="shared" si="4"/>
        <v>23301</v>
      </c>
      <c r="F14" s="22">
        <f t="shared" si="4"/>
        <v>8365</v>
      </c>
      <c r="G14" s="22">
        <f t="shared" si="4"/>
        <v>14121</v>
      </c>
      <c r="H14" s="22">
        <f t="shared" si="4"/>
        <v>24972</v>
      </c>
      <c r="I14" s="22">
        <f t="shared" si="4"/>
        <v>14884</v>
      </c>
      <c r="J14" s="22">
        <f t="shared" si="4"/>
        <v>24690</v>
      </c>
      <c r="K14" s="22">
        <f t="shared" si="4"/>
        <v>1953</v>
      </c>
      <c r="L14" s="22">
        <f t="shared" si="4"/>
        <v>1654</v>
      </c>
      <c r="M14" s="22">
        <f t="shared" si="4"/>
        <v>1555</v>
      </c>
      <c r="N14" s="22">
        <f t="shared" si="4"/>
        <v>1553</v>
      </c>
      <c r="O14" s="22">
        <f t="shared" si="4"/>
        <v>1537</v>
      </c>
      <c r="P14" s="22">
        <f t="shared" si="4"/>
        <v>1542</v>
      </c>
      <c r="Q14" s="22">
        <f t="shared" si="4"/>
        <v>1364</v>
      </c>
      <c r="R14" s="35">
        <f t="shared" si="4"/>
        <v>27586</v>
      </c>
      <c r="S14" s="23">
        <f t="shared" si="4"/>
        <v>94583</v>
      </c>
      <c r="T14" s="39" t="s">
        <v>28</v>
      </c>
      <c r="U14" s="39"/>
      <c r="V14" s="39"/>
    </row>
    <row r="15" spans="1:22" ht="33" customHeight="1" thickBot="1" x14ac:dyDescent="0.3">
      <c r="A15" s="3"/>
      <c r="B15" s="4"/>
      <c r="C15" s="4"/>
      <c r="D15" s="4"/>
      <c r="E15" s="4"/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/>
      <c r="L15" s="4"/>
      <c r="M15" s="4"/>
      <c r="N15" s="4"/>
      <c r="O15" s="4"/>
      <c r="P15" s="4"/>
      <c r="Q15" s="4">
        <v>0</v>
      </c>
      <c r="R15" s="31"/>
      <c r="S15" s="6"/>
      <c r="T15" s="40" t="s">
        <v>29</v>
      </c>
      <c r="U15" s="40"/>
      <c r="V15" s="40"/>
    </row>
    <row r="16" spans="1:22" ht="33" customHeight="1" thickBot="1" x14ac:dyDescent="0.3">
      <c r="A16" s="7"/>
      <c r="B16" s="8"/>
      <c r="C16" s="8"/>
      <c r="D16" s="8"/>
      <c r="E16" s="8"/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/>
      <c r="L16" s="8"/>
      <c r="M16" s="8"/>
      <c r="N16" s="8"/>
      <c r="O16" s="8"/>
      <c r="P16" s="8"/>
      <c r="Q16" s="8">
        <v>0</v>
      </c>
      <c r="R16" s="33"/>
      <c r="S16" s="10"/>
      <c r="T16" s="40" t="s">
        <v>30</v>
      </c>
      <c r="U16" s="40"/>
      <c r="V16" s="40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2" t="s">
        <v>38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5"/>
      <c r="U2" s="45"/>
      <c r="V2" s="46"/>
    </row>
    <row r="3" spans="1:22" ht="33" customHeight="1" thickBot="1" x14ac:dyDescent="0.3">
      <c r="A3" s="24">
        <v>7451</v>
      </c>
      <c r="B3" s="24">
        <v>17518</v>
      </c>
      <c r="C3" s="24">
        <v>16692</v>
      </c>
      <c r="D3" s="24">
        <v>9682</v>
      </c>
      <c r="E3" s="24">
        <v>9386</v>
      </c>
      <c r="F3" s="24">
        <v>4577</v>
      </c>
      <c r="G3" s="24">
        <v>5704</v>
      </c>
      <c r="H3" s="24">
        <v>8787</v>
      </c>
      <c r="I3" s="24">
        <v>4939</v>
      </c>
      <c r="J3" s="24">
        <v>8132</v>
      </c>
      <c r="K3" s="24">
        <v>537</v>
      </c>
      <c r="L3" s="24">
        <v>504</v>
      </c>
      <c r="M3" s="24">
        <v>460</v>
      </c>
      <c r="N3" s="24">
        <v>432</v>
      </c>
      <c r="O3" s="24">
        <v>446</v>
      </c>
      <c r="P3" s="24">
        <v>385</v>
      </c>
      <c r="Q3" s="24">
        <v>348</v>
      </c>
      <c r="R3" s="24">
        <v>10889</v>
      </c>
      <c r="S3" s="24">
        <v>34210</v>
      </c>
      <c r="T3" s="49" t="s">
        <v>16</v>
      </c>
      <c r="U3" s="50"/>
      <c r="V3" s="47" t="s">
        <v>17</v>
      </c>
    </row>
    <row r="4" spans="1:22" ht="33" customHeight="1" thickBot="1" x14ac:dyDescent="0.3">
      <c r="A4" s="24">
        <v>134</v>
      </c>
      <c r="B4" s="24">
        <v>325</v>
      </c>
      <c r="C4" s="24">
        <v>309</v>
      </c>
      <c r="D4" s="24">
        <v>188</v>
      </c>
      <c r="E4" s="24">
        <v>176</v>
      </c>
      <c r="F4" s="24">
        <v>94</v>
      </c>
      <c r="G4" s="24">
        <v>107</v>
      </c>
      <c r="H4" s="24">
        <v>163</v>
      </c>
      <c r="I4" s="24">
        <v>99</v>
      </c>
      <c r="J4" s="24">
        <v>138</v>
      </c>
      <c r="K4" s="24">
        <v>11</v>
      </c>
      <c r="L4" s="24">
        <v>12</v>
      </c>
      <c r="M4" s="24">
        <v>8</v>
      </c>
      <c r="N4" s="24">
        <v>8</v>
      </c>
      <c r="O4" s="24">
        <v>4</v>
      </c>
      <c r="P4" s="24">
        <v>7</v>
      </c>
      <c r="Q4" s="24">
        <v>6</v>
      </c>
      <c r="R4" s="24">
        <v>206</v>
      </c>
      <c r="S4" s="24">
        <v>634</v>
      </c>
      <c r="T4" s="51" t="s">
        <v>18</v>
      </c>
      <c r="U4" s="52"/>
      <c r="V4" s="47"/>
    </row>
    <row r="5" spans="1:22" ht="39.75" customHeight="1" thickBot="1" x14ac:dyDescent="0.3">
      <c r="A5" s="11">
        <f t="shared" ref="A5:S5" si="0">(SUM(A3:A4))+0</f>
        <v>7585</v>
      </c>
      <c r="B5" s="12">
        <f t="shared" si="0"/>
        <v>17843</v>
      </c>
      <c r="C5" s="12">
        <f t="shared" si="0"/>
        <v>17001</v>
      </c>
      <c r="D5" s="12">
        <f t="shared" si="0"/>
        <v>9870</v>
      </c>
      <c r="E5" s="12">
        <f t="shared" si="0"/>
        <v>9562</v>
      </c>
      <c r="F5" s="12">
        <f t="shared" si="0"/>
        <v>4671</v>
      </c>
      <c r="G5" s="12">
        <f t="shared" si="0"/>
        <v>5811</v>
      </c>
      <c r="H5" s="12">
        <f t="shared" si="0"/>
        <v>8950</v>
      </c>
      <c r="I5" s="12">
        <f t="shared" si="0"/>
        <v>5038</v>
      </c>
      <c r="J5" s="12">
        <f t="shared" si="0"/>
        <v>8270</v>
      </c>
      <c r="K5" s="12">
        <f t="shared" si="0"/>
        <v>548</v>
      </c>
      <c r="L5" s="12">
        <f t="shared" si="0"/>
        <v>516</v>
      </c>
      <c r="M5" s="12">
        <f t="shared" si="0"/>
        <v>468</v>
      </c>
      <c r="N5" s="12">
        <f t="shared" si="0"/>
        <v>440</v>
      </c>
      <c r="O5" s="12">
        <f t="shared" si="0"/>
        <v>450</v>
      </c>
      <c r="P5" s="12">
        <f t="shared" si="0"/>
        <v>392</v>
      </c>
      <c r="Q5" s="12">
        <f t="shared" si="0"/>
        <v>354</v>
      </c>
      <c r="R5" s="30">
        <f t="shared" si="0"/>
        <v>11095</v>
      </c>
      <c r="S5" s="13">
        <f t="shared" si="0"/>
        <v>34844</v>
      </c>
      <c r="T5" s="48" t="s">
        <v>19</v>
      </c>
      <c r="U5" s="48"/>
      <c r="V5" s="47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/>
      <c r="L6" s="4"/>
      <c r="M6" s="4"/>
      <c r="N6" s="4"/>
      <c r="O6" s="4"/>
      <c r="P6" s="4"/>
      <c r="Q6" s="4">
        <v>0</v>
      </c>
      <c r="R6" s="31"/>
      <c r="S6" s="6"/>
      <c r="T6" s="48" t="s">
        <v>56</v>
      </c>
      <c r="U6" s="48"/>
      <c r="V6" s="47"/>
    </row>
    <row r="7" spans="1:22" ht="33" customHeight="1" thickBot="1" x14ac:dyDescent="0.3">
      <c r="A7" s="24">
        <v>1</v>
      </c>
      <c r="B7" s="24">
        <v>1</v>
      </c>
      <c r="C7" s="24">
        <v>3</v>
      </c>
      <c r="D7" s="24">
        <v>1</v>
      </c>
      <c r="E7" s="24">
        <v>1</v>
      </c>
      <c r="F7" s="24">
        <v>0</v>
      </c>
      <c r="G7" s="24">
        <v>0</v>
      </c>
      <c r="H7" s="24">
        <v>2</v>
      </c>
      <c r="I7" s="24">
        <v>0</v>
      </c>
      <c r="J7" s="24">
        <v>2</v>
      </c>
      <c r="K7" s="24"/>
      <c r="L7" s="24"/>
      <c r="M7" s="24"/>
      <c r="N7" s="24"/>
      <c r="O7" s="24"/>
      <c r="P7" s="24"/>
      <c r="Q7" s="24">
        <v>0</v>
      </c>
      <c r="R7" s="24">
        <v>1</v>
      </c>
      <c r="S7" s="24">
        <v>4</v>
      </c>
      <c r="T7" s="48" t="s">
        <v>20</v>
      </c>
      <c r="U7" s="48"/>
      <c r="V7" s="47"/>
    </row>
    <row r="8" spans="1:22" ht="33" customHeight="1" thickBot="1" x14ac:dyDescent="0.3">
      <c r="A8" s="7"/>
      <c r="B8" s="8"/>
      <c r="C8" s="8"/>
      <c r="D8" s="8"/>
      <c r="E8" s="8"/>
      <c r="F8" s="8">
        <v>0</v>
      </c>
      <c r="G8" s="8">
        <v>0</v>
      </c>
      <c r="H8" s="8">
        <v>0</v>
      </c>
      <c r="I8" s="8">
        <v>0</v>
      </c>
      <c r="J8" s="9">
        <v>0</v>
      </c>
      <c r="K8" s="8"/>
      <c r="L8" s="8"/>
      <c r="M8" s="8"/>
      <c r="N8" s="8"/>
      <c r="O8" s="8"/>
      <c r="P8" s="8"/>
      <c r="Q8" s="8">
        <v>0</v>
      </c>
      <c r="R8" s="33"/>
      <c r="S8" s="10"/>
      <c r="T8" s="48" t="s">
        <v>21</v>
      </c>
      <c r="U8" s="48"/>
      <c r="V8" s="47"/>
    </row>
    <row r="9" spans="1:22" ht="39.75" customHeight="1" thickBot="1" x14ac:dyDescent="0.3">
      <c r="A9" s="11">
        <f t="shared" ref="A9:S9" si="1">(SUM(A5:A8))+0</f>
        <v>7586</v>
      </c>
      <c r="B9" s="12">
        <f t="shared" si="1"/>
        <v>17844</v>
      </c>
      <c r="C9" s="12">
        <f t="shared" si="1"/>
        <v>17004</v>
      </c>
      <c r="D9" s="12">
        <f t="shared" si="1"/>
        <v>9871</v>
      </c>
      <c r="E9" s="12">
        <f t="shared" si="1"/>
        <v>9563</v>
      </c>
      <c r="F9" s="12">
        <f t="shared" si="1"/>
        <v>4671</v>
      </c>
      <c r="G9" s="12">
        <f t="shared" si="1"/>
        <v>5811</v>
      </c>
      <c r="H9" s="12">
        <f t="shared" si="1"/>
        <v>8952</v>
      </c>
      <c r="I9" s="12">
        <f t="shared" si="1"/>
        <v>5038</v>
      </c>
      <c r="J9" s="12">
        <f t="shared" si="1"/>
        <v>8272</v>
      </c>
      <c r="K9" s="12">
        <f t="shared" si="1"/>
        <v>548</v>
      </c>
      <c r="L9" s="12">
        <f t="shared" si="1"/>
        <v>516</v>
      </c>
      <c r="M9" s="12">
        <f t="shared" si="1"/>
        <v>468</v>
      </c>
      <c r="N9" s="12">
        <f t="shared" si="1"/>
        <v>440</v>
      </c>
      <c r="O9" s="12">
        <f t="shared" si="1"/>
        <v>450</v>
      </c>
      <c r="P9" s="12">
        <f t="shared" si="1"/>
        <v>392</v>
      </c>
      <c r="Q9" s="12">
        <f t="shared" si="1"/>
        <v>354</v>
      </c>
      <c r="R9" s="30">
        <f t="shared" si="1"/>
        <v>11096</v>
      </c>
      <c r="S9" s="13">
        <f t="shared" si="1"/>
        <v>34848</v>
      </c>
      <c r="T9" s="39" t="s">
        <v>22</v>
      </c>
      <c r="U9" s="39"/>
      <c r="V9" s="39"/>
    </row>
    <row r="10" spans="1:22" ht="33" customHeight="1" thickBot="1" x14ac:dyDescent="0.3">
      <c r="A10" s="24">
        <v>4810</v>
      </c>
      <c r="B10" s="24">
        <v>10730</v>
      </c>
      <c r="C10" s="24">
        <v>10653</v>
      </c>
      <c r="D10" s="24">
        <v>5944</v>
      </c>
      <c r="E10" s="24">
        <v>5948</v>
      </c>
      <c r="F10" s="24">
        <v>2366</v>
      </c>
      <c r="G10" s="24">
        <v>3721</v>
      </c>
      <c r="H10" s="24">
        <v>5805</v>
      </c>
      <c r="I10" s="24">
        <v>3078</v>
      </c>
      <c r="J10" s="24">
        <v>5092</v>
      </c>
      <c r="K10" s="24">
        <v>372</v>
      </c>
      <c r="L10" s="24">
        <v>299</v>
      </c>
      <c r="M10" s="24">
        <v>292</v>
      </c>
      <c r="N10" s="24">
        <v>317</v>
      </c>
      <c r="O10" s="24">
        <v>250</v>
      </c>
      <c r="P10" s="24">
        <v>237</v>
      </c>
      <c r="Q10" s="24">
        <v>225</v>
      </c>
      <c r="R10" s="24">
        <v>6783</v>
      </c>
      <c r="S10" s="24">
        <v>21383</v>
      </c>
      <c r="T10" s="39" t="s">
        <v>23</v>
      </c>
      <c r="U10" s="39"/>
      <c r="V10" s="41" t="s">
        <v>24</v>
      </c>
    </row>
    <row r="11" spans="1:22" ht="33" customHeight="1" thickBot="1" x14ac:dyDescent="0.3">
      <c r="A11" s="14"/>
      <c r="B11" s="15"/>
      <c r="C11" s="15"/>
      <c r="D11" s="15"/>
      <c r="E11" s="15"/>
      <c r="F11" s="15">
        <v>0</v>
      </c>
      <c r="G11" s="15">
        <v>0</v>
      </c>
      <c r="H11" s="15">
        <v>0</v>
      </c>
      <c r="I11" s="15">
        <v>0</v>
      </c>
      <c r="J11" s="16">
        <v>0</v>
      </c>
      <c r="K11" s="15"/>
      <c r="L11" s="15"/>
      <c r="M11" s="15"/>
      <c r="N11" s="15"/>
      <c r="O11" s="15"/>
      <c r="P11" s="15"/>
      <c r="Q11" s="15">
        <v>0</v>
      </c>
      <c r="R11" s="32"/>
      <c r="S11" s="17"/>
      <c r="T11" s="39" t="s">
        <v>25</v>
      </c>
      <c r="U11" s="39"/>
      <c r="V11" s="41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3">
        <f t="shared" si="2"/>
        <v>0</v>
      </c>
      <c r="S12" s="10">
        <f t="shared" si="2"/>
        <v>0</v>
      </c>
      <c r="T12" s="40" t="s">
        <v>26</v>
      </c>
      <c r="U12" s="40"/>
      <c r="V12" s="41"/>
    </row>
    <row r="13" spans="1:22" ht="39.75" customHeight="1" thickBot="1" x14ac:dyDescent="0.3">
      <c r="A13" s="18">
        <f t="shared" ref="A13:S13" si="3">(SUM(A10:A12))+0</f>
        <v>4810</v>
      </c>
      <c r="B13" s="19">
        <f t="shared" si="3"/>
        <v>10730</v>
      </c>
      <c r="C13" s="19">
        <f t="shared" si="3"/>
        <v>10653</v>
      </c>
      <c r="D13" s="19">
        <f t="shared" si="3"/>
        <v>5944</v>
      </c>
      <c r="E13" s="19">
        <f t="shared" si="3"/>
        <v>5948</v>
      </c>
      <c r="F13" s="19">
        <f t="shared" si="3"/>
        <v>2366</v>
      </c>
      <c r="G13" s="19">
        <f t="shared" si="3"/>
        <v>3721</v>
      </c>
      <c r="H13" s="19">
        <f t="shared" si="3"/>
        <v>5805</v>
      </c>
      <c r="I13" s="19">
        <f t="shared" si="3"/>
        <v>3078</v>
      </c>
      <c r="J13" s="19">
        <f t="shared" si="3"/>
        <v>5092</v>
      </c>
      <c r="K13" s="19">
        <f t="shared" si="3"/>
        <v>372</v>
      </c>
      <c r="L13" s="19">
        <f t="shared" si="3"/>
        <v>299</v>
      </c>
      <c r="M13" s="19">
        <f t="shared" si="3"/>
        <v>292</v>
      </c>
      <c r="N13" s="19">
        <f t="shared" si="3"/>
        <v>317</v>
      </c>
      <c r="O13" s="19">
        <f t="shared" si="3"/>
        <v>250</v>
      </c>
      <c r="P13" s="19">
        <f t="shared" si="3"/>
        <v>237</v>
      </c>
      <c r="Q13" s="19">
        <f t="shared" si="3"/>
        <v>225</v>
      </c>
      <c r="R13" s="34">
        <f t="shared" si="3"/>
        <v>6783</v>
      </c>
      <c r="S13" s="20">
        <f t="shared" si="3"/>
        <v>21383</v>
      </c>
      <c r="T13" s="39" t="s">
        <v>27</v>
      </c>
      <c r="U13" s="39"/>
      <c r="V13" s="39"/>
    </row>
    <row r="14" spans="1:22" ht="39.75" customHeight="1" thickBot="1" x14ac:dyDescent="0.3">
      <c r="A14" s="21">
        <f t="shared" ref="A14:S14" si="4">(A13+A9)+0</f>
        <v>12396</v>
      </c>
      <c r="B14" s="22">
        <f t="shared" si="4"/>
        <v>28574</v>
      </c>
      <c r="C14" s="22">
        <f t="shared" si="4"/>
        <v>27657</v>
      </c>
      <c r="D14" s="22">
        <f t="shared" si="4"/>
        <v>15815</v>
      </c>
      <c r="E14" s="22">
        <f t="shared" si="4"/>
        <v>15511</v>
      </c>
      <c r="F14" s="22">
        <f t="shared" si="4"/>
        <v>7037</v>
      </c>
      <c r="G14" s="22">
        <f t="shared" si="4"/>
        <v>9532</v>
      </c>
      <c r="H14" s="22">
        <f t="shared" si="4"/>
        <v>14757</v>
      </c>
      <c r="I14" s="22">
        <f t="shared" si="4"/>
        <v>8116</v>
      </c>
      <c r="J14" s="22">
        <f t="shared" si="4"/>
        <v>13364</v>
      </c>
      <c r="K14" s="22">
        <f t="shared" si="4"/>
        <v>920</v>
      </c>
      <c r="L14" s="22">
        <f t="shared" si="4"/>
        <v>815</v>
      </c>
      <c r="M14" s="22">
        <f t="shared" si="4"/>
        <v>760</v>
      </c>
      <c r="N14" s="22">
        <f t="shared" si="4"/>
        <v>757</v>
      </c>
      <c r="O14" s="22">
        <f t="shared" si="4"/>
        <v>700</v>
      </c>
      <c r="P14" s="22">
        <f t="shared" si="4"/>
        <v>629</v>
      </c>
      <c r="Q14" s="22">
        <f t="shared" si="4"/>
        <v>579</v>
      </c>
      <c r="R14" s="35">
        <f t="shared" si="4"/>
        <v>17879</v>
      </c>
      <c r="S14" s="23">
        <f t="shared" si="4"/>
        <v>56231</v>
      </c>
      <c r="T14" s="39" t="s">
        <v>28</v>
      </c>
      <c r="U14" s="39"/>
      <c r="V14" s="39"/>
    </row>
    <row r="15" spans="1:22" ht="33" customHeight="1" thickBot="1" x14ac:dyDescent="0.3">
      <c r="A15" s="3"/>
      <c r="B15" s="4"/>
      <c r="C15" s="4"/>
      <c r="D15" s="4"/>
      <c r="E15" s="4"/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/>
      <c r="L15" s="4"/>
      <c r="M15" s="4"/>
      <c r="N15" s="4"/>
      <c r="O15" s="4"/>
      <c r="P15" s="4"/>
      <c r="Q15" s="4">
        <v>0</v>
      </c>
      <c r="R15" s="31"/>
      <c r="S15" s="6"/>
      <c r="T15" s="40" t="s">
        <v>29</v>
      </c>
      <c r="U15" s="40"/>
      <c r="V15" s="40"/>
    </row>
    <row r="16" spans="1:22" ht="33" customHeight="1" thickBot="1" x14ac:dyDescent="0.3">
      <c r="A16" s="7"/>
      <c r="B16" s="8"/>
      <c r="C16" s="8"/>
      <c r="D16" s="8"/>
      <c r="E16" s="8"/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/>
      <c r="L16" s="8"/>
      <c r="M16" s="8"/>
      <c r="N16" s="8"/>
      <c r="O16" s="8"/>
      <c r="P16" s="8"/>
      <c r="Q16" s="8">
        <v>0</v>
      </c>
      <c r="R16" s="33"/>
      <c r="S16" s="10"/>
      <c r="T16" s="40" t="s">
        <v>30</v>
      </c>
      <c r="U16" s="40"/>
      <c r="V16" s="40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7" zoomScale="78" zoomScaleNormal="78" workbookViewId="0">
      <selection activeCell="A3" sqref="A3:S1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2" t="s">
        <v>39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5"/>
      <c r="U2" s="45"/>
      <c r="V2" s="46"/>
    </row>
    <row r="3" spans="1:22" ht="33" customHeight="1" thickBot="1" x14ac:dyDescent="0.3">
      <c r="A3" s="24">
        <v>16073</v>
      </c>
      <c r="B3" s="24">
        <v>42580</v>
      </c>
      <c r="C3" s="24">
        <v>40862</v>
      </c>
      <c r="D3" s="24">
        <v>16909</v>
      </c>
      <c r="E3" s="24">
        <v>16764</v>
      </c>
      <c r="F3" s="24">
        <v>5856</v>
      </c>
      <c r="G3" s="24">
        <v>9280</v>
      </c>
      <c r="H3" s="24">
        <v>18537</v>
      </c>
      <c r="I3" s="24">
        <v>14813</v>
      </c>
      <c r="J3" s="24">
        <v>24907</v>
      </c>
      <c r="K3" s="24">
        <v>2258</v>
      </c>
      <c r="L3" s="24">
        <v>2022</v>
      </c>
      <c r="M3" s="24">
        <v>1963</v>
      </c>
      <c r="N3" s="24">
        <v>2031</v>
      </c>
      <c r="O3" s="24">
        <v>2009</v>
      </c>
      <c r="P3" s="24">
        <v>2120</v>
      </c>
      <c r="Q3" s="24">
        <v>1926</v>
      </c>
      <c r="R3" s="24">
        <v>20686</v>
      </c>
      <c r="S3" s="24">
        <v>83442</v>
      </c>
      <c r="T3" s="49" t="s">
        <v>16</v>
      </c>
      <c r="U3" s="50"/>
      <c r="V3" s="47" t="s">
        <v>17</v>
      </c>
    </row>
    <row r="4" spans="1:22" ht="33" customHeight="1" thickBot="1" x14ac:dyDescent="0.3">
      <c r="A4" s="24">
        <v>732</v>
      </c>
      <c r="B4" s="24">
        <v>2154</v>
      </c>
      <c r="C4" s="24">
        <v>2083</v>
      </c>
      <c r="D4" s="24">
        <v>926</v>
      </c>
      <c r="E4" s="24">
        <v>996</v>
      </c>
      <c r="F4" s="24">
        <v>447</v>
      </c>
      <c r="G4" s="24">
        <v>542</v>
      </c>
      <c r="H4" s="24">
        <v>933</v>
      </c>
      <c r="I4" s="24">
        <v>689</v>
      </c>
      <c r="J4" s="24">
        <v>1186</v>
      </c>
      <c r="K4" s="24">
        <v>93</v>
      </c>
      <c r="L4" s="24">
        <v>88</v>
      </c>
      <c r="M4" s="24">
        <v>104</v>
      </c>
      <c r="N4" s="24">
        <v>89</v>
      </c>
      <c r="O4" s="24">
        <v>82</v>
      </c>
      <c r="P4" s="24">
        <v>87</v>
      </c>
      <c r="Q4" s="24">
        <v>78</v>
      </c>
      <c r="R4" s="24">
        <v>1098</v>
      </c>
      <c r="S4" s="24">
        <v>4237</v>
      </c>
      <c r="T4" s="51" t="s">
        <v>18</v>
      </c>
      <c r="U4" s="52"/>
      <c r="V4" s="47"/>
    </row>
    <row r="5" spans="1:22" ht="39.75" customHeight="1" thickBot="1" x14ac:dyDescent="0.3">
      <c r="A5" s="11">
        <f t="shared" ref="A5:S5" si="0">(SUM(A3:A4))+0</f>
        <v>16805</v>
      </c>
      <c r="B5" s="12">
        <f t="shared" si="0"/>
        <v>44734</v>
      </c>
      <c r="C5" s="12">
        <f t="shared" si="0"/>
        <v>42945</v>
      </c>
      <c r="D5" s="12">
        <f t="shared" si="0"/>
        <v>17835</v>
      </c>
      <c r="E5" s="12">
        <f t="shared" si="0"/>
        <v>17760</v>
      </c>
      <c r="F5" s="12">
        <f t="shared" si="0"/>
        <v>6303</v>
      </c>
      <c r="G5" s="12">
        <f t="shared" si="0"/>
        <v>9822</v>
      </c>
      <c r="H5" s="12">
        <f t="shared" si="0"/>
        <v>19470</v>
      </c>
      <c r="I5" s="12">
        <f t="shared" si="0"/>
        <v>15502</v>
      </c>
      <c r="J5" s="12">
        <f t="shared" si="0"/>
        <v>26093</v>
      </c>
      <c r="K5" s="12">
        <f t="shared" si="0"/>
        <v>2351</v>
      </c>
      <c r="L5" s="12">
        <f t="shared" si="0"/>
        <v>2110</v>
      </c>
      <c r="M5" s="12">
        <f t="shared" si="0"/>
        <v>2067</v>
      </c>
      <c r="N5" s="12">
        <f t="shared" si="0"/>
        <v>2120</v>
      </c>
      <c r="O5" s="12">
        <f t="shared" si="0"/>
        <v>2091</v>
      </c>
      <c r="P5" s="12">
        <f t="shared" si="0"/>
        <v>2207</v>
      </c>
      <c r="Q5" s="12">
        <f t="shared" si="0"/>
        <v>2004</v>
      </c>
      <c r="R5" s="30">
        <f t="shared" si="0"/>
        <v>21784</v>
      </c>
      <c r="S5" s="13">
        <f t="shared" si="0"/>
        <v>87679</v>
      </c>
      <c r="T5" s="48" t="s">
        <v>19</v>
      </c>
      <c r="U5" s="48"/>
      <c r="V5" s="47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/>
      <c r="L6" s="4"/>
      <c r="M6" s="4"/>
      <c r="N6" s="4"/>
      <c r="O6" s="4"/>
      <c r="P6" s="4"/>
      <c r="Q6" s="4">
        <v>0</v>
      </c>
      <c r="R6" s="31"/>
      <c r="S6" s="6"/>
      <c r="T6" s="48" t="s">
        <v>56</v>
      </c>
      <c r="U6" s="48"/>
      <c r="V6" s="47"/>
    </row>
    <row r="7" spans="1:22" ht="33" customHeight="1" thickBot="1" x14ac:dyDescent="0.3">
      <c r="A7" s="24">
        <v>309</v>
      </c>
      <c r="B7" s="24">
        <v>866</v>
      </c>
      <c r="C7" s="24">
        <v>815</v>
      </c>
      <c r="D7" s="24">
        <v>320</v>
      </c>
      <c r="E7" s="24">
        <v>319</v>
      </c>
      <c r="F7" s="24">
        <v>137</v>
      </c>
      <c r="G7" s="24">
        <v>162</v>
      </c>
      <c r="H7" s="24">
        <v>340</v>
      </c>
      <c r="I7" s="24">
        <v>333</v>
      </c>
      <c r="J7" s="24">
        <v>510</v>
      </c>
      <c r="K7" s="24">
        <v>43</v>
      </c>
      <c r="L7" s="24">
        <v>38</v>
      </c>
      <c r="M7" s="24">
        <v>36</v>
      </c>
      <c r="N7" s="24">
        <v>47</v>
      </c>
      <c r="O7" s="24">
        <v>36</v>
      </c>
      <c r="P7" s="24">
        <v>44</v>
      </c>
      <c r="Q7" s="24">
        <v>36</v>
      </c>
      <c r="R7" s="24">
        <v>400</v>
      </c>
      <c r="S7" s="24">
        <v>1681</v>
      </c>
      <c r="T7" s="48" t="s">
        <v>20</v>
      </c>
      <c r="U7" s="48"/>
      <c r="V7" s="47"/>
    </row>
    <row r="8" spans="1:22" ht="33" customHeight="1" thickBot="1" x14ac:dyDescent="0.3">
      <c r="A8" s="7"/>
      <c r="B8" s="8"/>
      <c r="C8" s="8"/>
      <c r="D8" s="8"/>
      <c r="E8" s="8"/>
      <c r="F8" s="8">
        <v>0</v>
      </c>
      <c r="G8" s="8">
        <v>0</v>
      </c>
      <c r="H8" s="8">
        <v>0</v>
      </c>
      <c r="I8" s="8">
        <v>0</v>
      </c>
      <c r="J8" s="9">
        <v>0</v>
      </c>
      <c r="K8" s="8"/>
      <c r="L8" s="8"/>
      <c r="M8" s="8"/>
      <c r="N8" s="8"/>
      <c r="O8" s="8"/>
      <c r="P8" s="8"/>
      <c r="Q8" s="8">
        <v>0</v>
      </c>
      <c r="R8" s="33"/>
      <c r="S8" s="10"/>
      <c r="T8" s="48" t="s">
        <v>21</v>
      </c>
      <c r="U8" s="48"/>
      <c r="V8" s="47"/>
    </row>
    <row r="9" spans="1:22" ht="39.75" customHeight="1" thickBot="1" x14ac:dyDescent="0.3">
      <c r="A9" s="11">
        <f t="shared" ref="A9:S9" si="1">(SUM(A5:A8))+0</f>
        <v>17114</v>
      </c>
      <c r="B9" s="12">
        <f t="shared" si="1"/>
        <v>45600</v>
      </c>
      <c r="C9" s="12">
        <f t="shared" si="1"/>
        <v>43760</v>
      </c>
      <c r="D9" s="12">
        <f t="shared" si="1"/>
        <v>18155</v>
      </c>
      <c r="E9" s="12">
        <f t="shared" si="1"/>
        <v>18079</v>
      </c>
      <c r="F9" s="12">
        <f t="shared" si="1"/>
        <v>6440</v>
      </c>
      <c r="G9" s="12">
        <f t="shared" si="1"/>
        <v>9984</v>
      </c>
      <c r="H9" s="12">
        <f t="shared" si="1"/>
        <v>19810</v>
      </c>
      <c r="I9" s="12">
        <f t="shared" si="1"/>
        <v>15835</v>
      </c>
      <c r="J9" s="12">
        <f t="shared" si="1"/>
        <v>26603</v>
      </c>
      <c r="K9" s="12">
        <f t="shared" si="1"/>
        <v>2394</v>
      </c>
      <c r="L9" s="12">
        <f t="shared" si="1"/>
        <v>2148</v>
      </c>
      <c r="M9" s="12">
        <f t="shared" si="1"/>
        <v>2103</v>
      </c>
      <c r="N9" s="12">
        <f t="shared" si="1"/>
        <v>2167</v>
      </c>
      <c r="O9" s="12">
        <f t="shared" si="1"/>
        <v>2127</v>
      </c>
      <c r="P9" s="12">
        <f t="shared" si="1"/>
        <v>2251</v>
      </c>
      <c r="Q9" s="12">
        <f t="shared" si="1"/>
        <v>2040</v>
      </c>
      <c r="R9" s="30">
        <f t="shared" si="1"/>
        <v>22184</v>
      </c>
      <c r="S9" s="13">
        <f t="shared" si="1"/>
        <v>89360</v>
      </c>
      <c r="T9" s="39" t="s">
        <v>22</v>
      </c>
      <c r="U9" s="39"/>
      <c r="V9" s="39"/>
    </row>
    <row r="10" spans="1:22" ht="33" customHeight="1" thickBot="1" x14ac:dyDescent="0.3">
      <c r="A10" s="24">
        <v>8528</v>
      </c>
      <c r="B10" s="24">
        <v>21533</v>
      </c>
      <c r="C10" s="24">
        <v>20873</v>
      </c>
      <c r="D10" s="24">
        <v>8940</v>
      </c>
      <c r="E10" s="24">
        <v>8732</v>
      </c>
      <c r="F10" s="24">
        <v>2858</v>
      </c>
      <c r="G10" s="24">
        <v>4902</v>
      </c>
      <c r="H10" s="24">
        <v>9912</v>
      </c>
      <c r="I10" s="24">
        <v>7554</v>
      </c>
      <c r="J10" s="24">
        <v>12191</v>
      </c>
      <c r="K10" s="24">
        <v>1031</v>
      </c>
      <c r="L10" s="24">
        <v>1023</v>
      </c>
      <c r="M10" s="24">
        <v>961</v>
      </c>
      <c r="N10" s="24">
        <v>1016</v>
      </c>
      <c r="O10" s="24">
        <v>1005</v>
      </c>
      <c r="P10" s="24">
        <v>1045</v>
      </c>
      <c r="Q10" s="24">
        <v>962</v>
      </c>
      <c r="R10" s="24">
        <v>10922</v>
      </c>
      <c r="S10" s="24">
        <v>42406</v>
      </c>
      <c r="T10" s="39" t="s">
        <v>23</v>
      </c>
      <c r="U10" s="39"/>
      <c r="V10" s="41" t="s">
        <v>24</v>
      </c>
    </row>
    <row r="11" spans="1:22" ht="33" customHeight="1" thickBot="1" x14ac:dyDescent="0.3">
      <c r="A11" s="24">
        <v>9423</v>
      </c>
      <c r="B11" s="24">
        <v>22753</v>
      </c>
      <c r="C11" s="24">
        <v>22107</v>
      </c>
      <c r="D11" s="24">
        <v>10089</v>
      </c>
      <c r="E11" s="24">
        <v>9410</v>
      </c>
      <c r="F11" s="24">
        <v>2579</v>
      </c>
      <c r="G11" s="24">
        <v>5290</v>
      </c>
      <c r="H11" s="24">
        <v>11630</v>
      </c>
      <c r="I11" s="24">
        <v>7537</v>
      </c>
      <c r="J11" s="24">
        <v>12647</v>
      </c>
      <c r="K11" s="24">
        <v>1216</v>
      </c>
      <c r="L11" s="24">
        <v>1035</v>
      </c>
      <c r="M11" s="24">
        <v>1046</v>
      </c>
      <c r="N11" s="24">
        <v>1085</v>
      </c>
      <c r="O11" s="24">
        <v>1079</v>
      </c>
      <c r="P11" s="24">
        <v>1009</v>
      </c>
      <c r="Q11" s="24">
        <v>958</v>
      </c>
      <c r="R11" s="24">
        <v>11529</v>
      </c>
      <c r="S11" s="24">
        <v>44860</v>
      </c>
      <c r="T11" s="39" t="s">
        <v>25</v>
      </c>
      <c r="U11" s="39"/>
      <c r="V11" s="41"/>
    </row>
    <row r="12" spans="1:22" ht="33" customHeight="1" thickBot="1" x14ac:dyDescent="0.3">
      <c r="A12" s="7">
        <f t="shared" ref="A12:S12" si="2">(A15+A16)+0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3">
        <f t="shared" si="2"/>
        <v>0</v>
      </c>
      <c r="S12" s="10">
        <f t="shared" si="2"/>
        <v>0</v>
      </c>
      <c r="T12" s="40" t="s">
        <v>26</v>
      </c>
      <c r="U12" s="40"/>
      <c r="V12" s="41"/>
    </row>
    <row r="13" spans="1:22" ht="39.75" customHeight="1" thickBot="1" x14ac:dyDescent="0.3">
      <c r="A13" s="18">
        <f t="shared" ref="A13:S13" si="3">(SUM(A10:A12))+0</f>
        <v>17951</v>
      </c>
      <c r="B13" s="19">
        <f t="shared" si="3"/>
        <v>44286</v>
      </c>
      <c r="C13" s="19">
        <f t="shared" si="3"/>
        <v>42980</v>
      </c>
      <c r="D13" s="19">
        <f t="shared" si="3"/>
        <v>19029</v>
      </c>
      <c r="E13" s="19">
        <f t="shared" si="3"/>
        <v>18142</v>
      </c>
      <c r="F13" s="19">
        <f t="shared" si="3"/>
        <v>5437</v>
      </c>
      <c r="G13" s="19">
        <f t="shared" si="3"/>
        <v>10192</v>
      </c>
      <c r="H13" s="19">
        <f t="shared" si="3"/>
        <v>21542</v>
      </c>
      <c r="I13" s="19">
        <f t="shared" si="3"/>
        <v>15091</v>
      </c>
      <c r="J13" s="19">
        <f t="shared" si="3"/>
        <v>24838</v>
      </c>
      <c r="K13" s="19">
        <f t="shared" si="3"/>
        <v>2247</v>
      </c>
      <c r="L13" s="19">
        <f t="shared" si="3"/>
        <v>2058</v>
      </c>
      <c r="M13" s="19">
        <f t="shared" si="3"/>
        <v>2007</v>
      </c>
      <c r="N13" s="19">
        <f t="shared" si="3"/>
        <v>2101</v>
      </c>
      <c r="O13" s="19">
        <f t="shared" si="3"/>
        <v>2084</v>
      </c>
      <c r="P13" s="19">
        <f t="shared" si="3"/>
        <v>2054</v>
      </c>
      <c r="Q13" s="19">
        <f t="shared" si="3"/>
        <v>1920</v>
      </c>
      <c r="R13" s="34">
        <f t="shared" si="3"/>
        <v>22451</v>
      </c>
      <c r="S13" s="20">
        <f t="shared" si="3"/>
        <v>87266</v>
      </c>
      <c r="T13" s="39" t="s">
        <v>27</v>
      </c>
      <c r="U13" s="39"/>
      <c r="V13" s="39"/>
    </row>
    <row r="14" spans="1:22" ht="39.75" customHeight="1" thickBot="1" x14ac:dyDescent="0.3">
      <c r="A14" s="21">
        <f t="shared" ref="A14:S14" si="4">(A13+A9)+0</f>
        <v>35065</v>
      </c>
      <c r="B14" s="22">
        <f t="shared" si="4"/>
        <v>89886</v>
      </c>
      <c r="C14" s="22">
        <f t="shared" si="4"/>
        <v>86740</v>
      </c>
      <c r="D14" s="22">
        <f t="shared" si="4"/>
        <v>37184</v>
      </c>
      <c r="E14" s="22">
        <f t="shared" si="4"/>
        <v>36221</v>
      </c>
      <c r="F14" s="22">
        <f t="shared" si="4"/>
        <v>11877</v>
      </c>
      <c r="G14" s="22">
        <f t="shared" si="4"/>
        <v>20176</v>
      </c>
      <c r="H14" s="22">
        <f t="shared" si="4"/>
        <v>41352</v>
      </c>
      <c r="I14" s="22">
        <f t="shared" si="4"/>
        <v>30926</v>
      </c>
      <c r="J14" s="22">
        <f t="shared" si="4"/>
        <v>51441</v>
      </c>
      <c r="K14" s="22">
        <f t="shared" si="4"/>
        <v>4641</v>
      </c>
      <c r="L14" s="22">
        <f t="shared" si="4"/>
        <v>4206</v>
      </c>
      <c r="M14" s="22">
        <f t="shared" si="4"/>
        <v>4110</v>
      </c>
      <c r="N14" s="22">
        <f t="shared" si="4"/>
        <v>4268</v>
      </c>
      <c r="O14" s="22">
        <f t="shared" si="4"/>
        <v>4211</v>
      </c>
      <c r="P14" s="22">
        <f t="shared" si="4"/>
        <v>4305</v>
      </c>
      <c r="Q14" s="22">
        <f t="shared" si="4"/>
        <v>3960</v>
      </c>
      <c r="R14" s="35">
        <f t="shared" si="4"/>
        <v>44635</v>
      </c>
      <c r="S14" s="23">
        <f t="shared" si="4"/>
        <v>176626</v>
      </c>
      <c r="T14" s="39" t="s">
        <v>28</v>
      </c>
      <c r="U14" s="39"/>
      <c r="V14" s="39"/>
    </row>
    <row r="15" spans="1:22" ht="33" customHeight="1" thickBot="1" x14ac:dyDescent="0.3">
      <c r="A15" s="3"/>
      <c r="B15" s="4"/>
      <c r="C15" s="4"/>
      <c r="D15" s="4"/>
      <c r="E15" s="4"/>
      <c r="F15" s="4">
        <v>0</v>
      </c>
      <c r="G15" s="4">
        <v>0</v>
      </c>
      <c r="H15" s="4">
        <v>0</v>
      </c>
      <c r="I15" s="4">
        <v>0</v>
      </c>
      <c r="J15" s="5">
        <v>0</v>
      </c>
      <c r="K15" s="4"/>
      <c r="L15" s="4"/>
      <c r="M15" s="4"/>
      <c r="N15" s="4"/>
      <c r="O15" s="4"/>
      <c r="P15" s="4"/>
      <c r="Q15" s="4">
        <v>0</v>
      </c>
      <c r="R15" s="31"/>
      <c r="S15" s="6"/>
      <c r="T15" s="40" t="s">
        <v>29</v>
      </c>
      <c r="U15" s="40"/>
      <c r="V15" s="40"/>
    </row>
    <row r="16" spans="1:22" ht="33" customHeight="1" thickBot="1" x14ac:dyDescent="0.3">
      <c r="A16" s="7"/>
      <c r="B16" s="8"/>
      <c r="C16" s="8"/>
      <c r="D16" s="8"/>
      <c r="E16" s="8"/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8"/>
      <c r="L16" s="8"/>
      <c r="M16" s="8"/>
      <c r="N16" s="8"/>
      <c r="O16" s="8"/>
      <c r="P16" s="8"/>
      <c r="Q16" s="8">
        <v>0</v>
      </c>
      <c r="R16" s="33"/>
      <c r="S16" s="10"/>
      <c r="T16" s="40" t="s">
        <v>30</v>
      </c>
      <c r="U16" s="40"/>
      <c r="V16" s="40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7" zoomScale="78" zoomScaleNormal="78" workbookViewId="0">
      <selection activeCell="A3" sqref="A3:S11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2" t="s">
        <v>40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5"/>
      <c r="U2" s="45"/>
      <c r="V2" s="46"/>
    </row>
    <row r="3" spans="1:22" ht="33" customHeight="1" thickBot="1" x14ac:dyDescent="0.3">
      <c r="A3" s="24">
        <v>3475</v>
      </c>
      <c r="B3" s="24">
        <v>9508</v>
      </c>
      <c r="C3" s="24">
        <v>9090</v>
      </c>
      <c r="D3" s="24">
        <v>5026</v>
      </c>
      <c r="E3" s="24">
        <v>5247</v>
      </c>
      <c r="F3" s="24">
        <v>2949</v>
      </c>
      <c r="G3" s="24">
        <v>3150</v>
      </c>
      <c r="H3" s="24">
        <v>4174</v>
      </c>
      <c r="I3" s="24">
        <v>2988</v>
      </c>
      <c r="J3" s="24">
        <v>4178</v>
      </c>
      <c r="K3" s="24">
        <v>323</v>
      </c>
      <c r="L3" s="24">
        <v>286</v>
      </c>
      <c r="M3" s="24">
        <v>265</v>
      </c>
      <c r="N3" s="24">
        <v>255</v>
      </c>
      <c r="O3" s="24">
        <v>208</v>
      </c>
      <c r="P3" s="24">
        <v>228</v>
      </c>
      <c r="Q3" s="24">
        <v>203</v>
      </c>
      <c r="R3" s="24">
        <v>5720</v>
      </c>
      <c r="S3" s="24">
        <v>18598</v>
      </c>
      <c r="T3" s="49" t="s">
        <v>16</v>
      </c>
      <c r="U3" s="50"/>
      <c r="V3" s="47" t="s">
        <v>17</v>
      </c>
    </row>
    <row r="4" spans="1:22" ht="33" customHeight="1" thickBot="1" x14ac:dyDescent="0.3">
      <c r="A4" s="24">
        <v>1415</v>
      </c>
      <c r="B4" s="24">
        <v>4024</v>
      </c>
      <c r="C4" s="24">
        <v>3804</v>
      </c>
      <c r="D4" s="24">
        <v>2141</v>
      </c>
      <c r="E4" s="24">
        <v>2294</v>
      </c>
      <c r="F4" s="24">
        <v>1392</v>
      </c>
      <c r="G4" s="24">
        <v>1350</v>
      </c>
      <c r="H4" s="24">
        <v>1693</v>
      </c>
      <c r="I4" s="24">
        <v>1249</v>
      </c>
      <c r="J4" s="24">
        <v>1716</v>
      </c>
      <c r="K4" s="24">
        <v>123</v>
      </c>
      <c r="L4" s="24">
        <v>115</v>
      </c>
      <c r="M4" s="24">
        <v>102</v>
      </c>
      <c r="N4" s="24">
        <v>98</v>
      </c>
      <c r="O4" s="24">
        <v>88</v>
      </c>
      <c r="P4" s="24">
        <v>79</v>
      </c>
      <c r="Q4" s="24">
        <v>61</v>
      </c>
      <c r="R4" s="24">
        <v>2409</v>
      </c>
      <c r="S4" s="24">
        <v>7828</v>
      </c>
      <c r="T4" s="51" t="s">
        <v>18</v>
      </c>
      <c r="U4" s="52"/>
      <c r="V4" s="47"/>
    </row>
    <row r="5" spans="1:22" ht="39.75" customHeight="1" thickBot="1" x14ac:dyDescent="0.3">
      <c r="A5" s="11">
        <f t="shared" ref="A5:S5" si="0">(SUM(A3:A4))+0</f>
        <v>4890</v>
      </c>
      <c r="B5" s="12">
        <f t="shared" si="0"/>
        <v>13532</v>
      </c>
      <c r="C5" s="12">
        <f t="shared" si="0"/>
        <v>12894</v>
      </c>
      <c r="D5" s="12">
        <f t="shared" si="0"/>
        <v>7167</v>
      </c>
      <c r="E5" s="12">
        <f t="shared" si="0"/>
        <v>7541</v>
      </c>
      <c r="F5" s="12">
        <f t="shared" si="0"/>
        <v>4341</v>
      </c>
      <c r="G5" s="12">
        <f t="shared" si="0"/>
        <v>4500</v>
      </c>
      <c r="H5" s="12">
        <f t="shared" si="0"/>
        <v>5867</v>
      </c>
      <c r="I5" s="12">
        <f t="shared" si="0"/>
        <v>4237</v>
      </c>
      <c r="J5" s="12">
        <f t="shared" si="0"/>
        <v>5894</v>
      </c>
      <c r="K5" s="12">
        <f t="shared" si="0"/>
        <v>446</v>
      </c>
      <c r="L5" s="12">
        <f t="shared" si="0"/>
        <v>401</v>
      </c>
      <c r="M5" s="12">
        <f t="shared" si="0"/>
        <v>367</v>
      </c>
      <c r="N5" s="12">
        <f t="shared" si="0"/>
        <v>353</v>
      </c>
      <c r="O5" s="12">
        <f t="shared" si="0"/>
        <v>296</v>
      </c>
      <c r="P5" s="12">
        <f t="shared" si="0"/>
        <v>307</v>
      </c>
      <c r="Q5" s="12">
        <f t="shared" si="0"/>
        <v>264</v>
      </c>
      <c r="R5" s="30">
        <f t="shared" si="0"/>
        <v>8129</v>
      </c>
      <c r="S5" s="13">
        <f t="shared" si="0"/>
        <v>26426</v>
      </c>
      <c r="T5" s="48" t="s">
        <v>19</v>
      </c>
      <c r="U5" s="48"/>
      <c r="V5" s="47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/>
      <c r="L6" s="4"/>
      <c r="M6" s="4"/>
      <c r="N6" s="4"/>
      <c r="O6" s="4"/>
      <c r="P6" s="4"/>
      <c r="Q6" s="4">
        <v>0</v>
      </c>
      <c r="R6" s="31"/>
      <c r="S6" s="6"/>
      <c r="T6" s="48" t="s">
        <v>56</v>
      </c>
      <c r="U6" s="48"/>
      <c r="V6" s="47"/>
    </row>
    <row r="7" spans="1:22" ht="33" customHeight="1" thickBot="1" x14ac:dyDescent="0.3">
      <c r="A7" s="24">
        <v>576</v>
      </c>
      <c r="B7" s="24">
        <v>1587</v>
      </c>
      <c r="C7" s="24">
        <v>1451</v>
      </c>
      <c r="D7" s="24">
        <v>810</v>
      </c>
      <c r="E7" s="24">
        <v>787</v>
      </c>
      <c r="F7" s="24">
        <v>403</v>
      </c>
      <c r="G7" s="24">
        <v>507</v>
      </c>
      <c r="H7" s="24">
        <v>687</v>
      </c>
      <c r="I7" s="24">
        <v>527</v>
      </c>
      <c r="J7" s="24">
        <v>683</v>
      </c>
      <c r="K7" s="24">
        <v>55</v>
      </c>
      <c r="L7" s="24">
        <v>53</v>
      </c>
      <c r="M7" s="24">
        <v>49</v>
      </c>
      <c r="N7" s="24">
        <v>53</v>
      </c>
      <c r="O7" s="24">
        <v>45</v>
      </c>
      <c r="P7" s="24">
        <v>48</v>
      </c>
      <c r="Q7" s="24">
        <v>36</v>
      </c>
      <c r="R7" s="24">
        <v>872</v>
      </c>
      <c r="S7" s="24">
        <v>3038</v>
      </c>
      <c r="T7" s="48" t="s">
        <v>20</v>
      </c>
      <c r="U7" s="48"/>
      <c r="V7" s="47"/>
    </row>
    <row r="8" spans="1:22" ht="33" customHeight="1" thickBot="1" x14ac:dyDescent="0.3">
      <c r="A8" s="24">
        <v>99</v>
      </c>
      <c r="B8" s="24">
        <v>267</v>
      </c>
      <c r="C8" s="24">
        <v>233</v>
      </c>
      <c r="D8" s="24">
        <v>118</v>
      </c>
      <c r="E8" s="24">
        <v>118</v>
      </c>
      <c r="F8" s="24">
        <v>52</v>
      </c>
      <c r="G8" s="24">
        <v>85</v>
      </c>
      <c r="H8" s="24">
        <v>99</v>
      </c>
      <c r="I8" s="24">
        <v>100</v>
      </c>
      <c r="J8" s="24">
        <v>119</v>
      </c>
      <c r="K8" s="24">
        <v>10</v>
      </c>
      <c r="L8" s="24">
        <v>7</v>
      </c>
      <c r="M8" s="24">
        <v>12</v>
      </c>
      <c r="N8" s="24">
        <v>8</v>
      </c>
      <c r="O8" s="24">
        <v>10</v>
      </c>
      <c r="P8" s="24">
        <v>9</v>
      </c>
      <c r="Q8" s="24">
        <v>6</v>
      </c>
      <c r="R8" s="24">
        <v>129</v>
      </c>
      <c r="S8" s="24">
        <v>500</v>
      </c>
      <c r="T8" s="48" t="s">
        <v>21</v>
      </c>
      <c r="U8" s="48"/>
      <c r="V8" s="47"/>
    </row>
    <row r="9" spans="1:22" ht="39.75" customHeight="1" thickBot="1" x14ac:dyDescent="0.3">
      <c r="A9" s="11">
        <f t="shared" ref="A9:S9" si="1">(SUM(A5:A8))+0</f>
        <v>5565</v>
      </c>
      <c r="B9" s="12">
        <f t="shared" si="1"/>
        <v>15386</v>
      </c>
      <c r="C9" s="12">
        <f t="shared" si="1"/>
        <v>14578</v>
      </c>
      <c r="D9" s="12">
        <f t="shared" si="1"/>
        <v>8095</v>
      </c>
      <c r="E9" s="12">
        <f t="shared" si="1"/>
        <v>8446</v>
      </c>
      <c r="F9" s="12">
        <f t="shared" si="1"/>
        <v>4796</v>
      </c>
      <c r="G9" s="12">
        <f t="shared" si="1"/>
        <v>5092</v>
      </c>
      <c r="H9" s="12">
        <f t="shared" si="1"/>
        <v>6653</v>
      </c>
      <c r="I9" s="12">
        <f t="shared" si="1"/>
        <v>4864</v>
      </c>
      <c r="J9" s="12">
        <f t="shared" si="1"/>
        <v>6696</v>
      </c>
      <c r="K9" s="12">
        <f t="shared" si="1"/>
        <v>511</v>
      </c>
      <c r="L9" s="12">
        <f t="shared" si="1"/>
        <v>461</v>
      </c>
      <c r="M9" s="12">
        <f t="shared" si="1"/>
        <v>428</v>
      </c>
      <c r="N9" s="12">
        <f t="shared" si="1"/>
        <v>414</v>
      </c>
      <c r="O9" s="12">
        <f t="shared" si="1"/>
        <v>351</v>
      </c>
      <c r="P9" s="12">
        <f t="shared" si="1"/>
        <v>364</v>
      </c>
      <c r="Q9" s="12">
        <f t="shared" si="1"/>
        <v>306</v>
      </c>
      <c r="R9" s="30">
        <f t="shared" si="1"/>
        <v>9130</v>
      </c>
      <c r="S9" s="13">
        <f t="shared" si="1"/>
        <v>29964</v>
      </c>
      <c r="T9" s="39" t="s">
        <v>22</v>
      </c>
      <c r="U9" s="39"/>
      <c r="V9" s="39"/>
    </row>
    <row r="10" spans="1:22" ht="33" customHeight="1" thickBot="1" x14ac:dyDescent="0.3">
      <c r="A10" s="24">
        <v>1286</v>
      </c>
      <c r="B10" s="24">
        <v>3288</v>
      </c>
      <c r="C10" s="24">
        <v>3378</v>
      </c>
      <c r="D10" s="24">
        <v>1925</v>
      </c>
      <c r="E10" s="24">
        <v>2052</v>
      </c>
      <c r="F10" s="24">
        <v>1064</v>
      </c>
      <c r="G10" s="24">
        <v>1243</v>
      </c>
      <c r="H10" s="24">
        <v>1670</v>
      </c>
      <c r="I10" s="24">
        <v>998</v>
      </c>
      <c r="J10" s="24">
        <v>1309</v>
      </c>
      <c r="K10" s="24">
        <v>102</v>
      </c>
      <c r="L10" s="24">
        <v>90</v>
      </c>
      <c r="M10" s="24">
        <v>90</v>
      </c>
      <c r="N10" s="24">
        <v>61</v>
      </c>
      <c r="O10" s="24">
        <v>88</v>
      </c>
      <c r="P10" s="24">
        <v>83</v>
      </c>
      <c r="Q10" s="24">
        <v>60</v>
      </c>
      <c r="R10" s="24">
        <v>2197</v>
      </c>
      <c r="S10" s="24">
        <v>6666</v>
      </c>
      <c r="T10" s="39" t="s">
        <v>23</v>
      </c>
      <c r="U10" s="39"/>
      <c r="V10" s="41" t="s">
        <v>24</v>
      </c>
    </row>
    <row r="11" spans="1:22" ht="33" customHeight="1" thickBot="1" x14ac:dyDescent="0.3">
      <c r="A11" s="24">
        <v>7482</v>
      </c>
      <c r="B11" s="24">
        <v>18703</v>
      </c>
      <c r="C11" s="24">
        <v>18927</v>
      </c>
      <c r="D11" s="24">
        <v>10616</v>
      </c>
      <c r="E11" s="24">
        <v>11037</v>
      </c>
      <c r="F11" s="24">
        <v>4676</v>
      </c>
      <c r="G11" s="24">
        <v>6954</v>
      </c>
      <c r="H11" s="24">
        <v>10023</v>
      </c>
      <c r="I11" s="24">
        <v>6211</v>
      </c>
      <c r="J11" s="24">
        <v>7751</v>
      </c>
      <c r="K11" s="24">
        <v>557</v>
      </c>
      <c r="L11" s="24">
        <v>479</v>
      </c>
      <c r="M11" s="24">
        <v>443</v>
      </c>
      <c r="N11" s="24">
        <v>375</v>
      </c>
      <c r="O11" s="24">
        <v>434</v>
      </c>
      <c r="P11" s="24">
        <v>396</v>
      </c>
      <c r="Q11" s="24">
        <v>367</v>
      </c>
      <c r="R11" s="24">
        <v>12081</v>
      </c>
      <c r="S11" s="24">
        <v>37630</v>
      </c>
      <c r="T11" s="39" t="s">
        <v>25</v>
      </c>
      <c r="U11" s="39"/>
      <c r="V11" s="41"/>
    </row>
    <row r="12" spans="1:22" ht="33" customHeight="1" thickBot="1" x14ac:dyDescent="0.3">
      <c r="A12" s="7">
        <f t="shared" ref="A12:Q12" si="2">A15+A16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3">
        <f>R15+R16</f>
        <v>0</v>
      </c>
      <c r="S12" s="10">
        <f>S15+S16</f>
        <v>0</v>
      </c>
      <c r="T12" s="40" t="s">
        <v>26</v>
      </c>
      <c r="U12" s="40"/>
      <c r="V12" s="41"/>
    </row>
    <row r="13" spans="1:22" ht="39.75" customHeight="1" thickBot="1" x14ac:dyDescent="0.3">
      <c r="A13" s="18">
        <f t="shared" ref="A13:Q13" si="3">SUM(A10:A12)</f>
        <v>8768</v>
      </c>
      <c r="B13" s="19">
        <f t="shared" si="3"/>
        <v>21991</v>
      </c>
      <c r="C13" s="19">
        <f t="shared" si="3"/>
        <v>22305</v>
      </c>
      <c r="D13" s="19">
        <f t="shared" si="3"/>
        <v>12541</v>
      </c>
      <c r="E13" s="19">
        <f t="shared" si="3"/>
        <v>13089</v>
      </c>
      <c r="F13" s="19">
        <f t="shared" si="3"/>
        <v>5740</v>
      </c>
      <c r="G13" s="19">
        <f t="shared" si="3"/>
        <v>8197</v>
      </c>
      <c r="H13" s="19">
        <f t="shared" si="3"/>
        <v>11693</v>
      </c>
      <c r="I13" s="19">
        <f t="shared" si="3"/>
        <v>7209</v>
      </c>
      <c r="J13" s="19">
        <f t="shared" si="3"/>
        <v>9060</v>
      </c>
      <c r="K13" s="19">
        <f t="shared" si="3"/>
        <v>659</v>
      </c>
      <c r="L13" s="19">
        <f t="shared" si="3"/>
        <v>569</v>
      </c>
      <c r="M13" s="19">
        <f t="shared" si="3"/>
        <v>533</v>
      </c>
      <c r="N13" s="19">
        <f t="shared" si="3"/>
        <v>436</v>
      </c>
      <c r="O13" s="19">
        <f t="shared" si="3"/>
        <v>522</v>
      </c>
      <c r="P13" s="19">
        <f t="shared" si="3"/>
        <v>479</v>
      </c>
      <c r="Q13" s="19">
        <f t="shared" si="3"/>
        <v>427</v>
      </c>
      <c r="R13" s="34">
        <f>SUM(R10:R12)</f>
        <v>14278</v>
      </c>
      <c r="S13" s="20">
        <f>SUM(S10:S12)</f>
        <v>44296</v>
      </c>
      <c r="T13" s="39" t="s">
        <v>27</v>
      </c>
      <c r="U13" s="39"/>
      <c r="V13" s="39"/>
    </row>
    <row r="14" spans="1:22" ht="39.75" customHeight="1" thickBot="1" x14ac:dyDescent="0.3">
      <c r="A14" s="21">
        <f t="shared" ref="A14:Q14" si="4">A13+A9</f>
        <v>14333</v>
      </c>
      <c r="B14" s="22">
        <f t="shared" si="4"/>
        <v>37377</v>
      </c>
      <c r="C14" s="22">
        <f t="shared" si="4"/>
        <v>36883</v>
      </c>
      <c r="D14" s="22">
        <f t="shared" si="4"/>
        <v>20636</v>
      </c>
      <c r="E14" s="22">
        <f t="shared" si="4"/>
        <v>21535</v>
      </c>
      <c r="F14" s="22">
        <f t="shared" si="4"/>
        <v>10536</v>
      </c>
      <c r="G14" s="22">
        <f t="shared" si="4"/>
        <v>13289</v>
      </c>
      <c r="H14" s="22">
        <f t="shared" si="4"/>
        <v>18346</v>
      </c>
      <c r="I14" s="22">
        <f t="shared" si="4"/>
        <v>12073</v>
      </c>
      <c r="J14" s="22">
        <f t="shared" si="4"/>
        <v>15756</v>
      </c>
      <c r="K14" s="22">
        <f t="shared" si="4"/>
        <v>1170</v>
      </c>
      <c r="L14" s="22">
        <f t="shared" si="4"/>
        <v>1030</v>
      </c>
      <c r="M14" s="22">
        <f t="shared" si="4"/>
        <v>961</v>
      </c>
      <c r="N14" s="22">
        <f t="shared" si="4"/>
        <v>850</v>
      </c>
      <c r="O14" s="22">
        <f t="shared" si="4"/>
        <v>873</v>
      </c>
      <c r="P14" s="22">
        <f t="shared" si="4"/>
        <v>843</v>
      </c>
      <c r="Q14" s="22">
        <f t="shared" si="4"/>
        <v>733</v>
      </c>
      <c r="R14" s="35">
        <f>R13+R9</f>
        <v>23408</v>
      </c>
      <c r="S14" s="23">
        <f>S13+S9</f>
        <v>74260</v>
      </c>
      <c r="T14" s="39" t="s">
        <v>28</v>
      </c>
      <c r="U14" s="39"/>
      <c r="V14" s="39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31"/>
      <c r="S15" s="6"/>
      <c r="T15" s="40" t="s">
        <v>29</v>
      </c>
      <c r="U15" s="40"/>
      <c r="V15" s="40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33"/>
      <c r="S16" s="10"/>
      <c r="T16" s="40" t="s">
        <v>30</v>
      </c>
      <c r="U16" s="40"/>
      <c r="V16" s="40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S6" sqref="S6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2" t="s">
        <v>41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5"/>
      <c r="U2" s="45"/>
      <c r="V2" s="46"/>
    </row>
    <row r="3" spans="1:22" ht="33" customHeight="1" thickBot="1" x14ac:dyDescent="0.3">
      <c r="A3" s="29">
        <v>9655</v>
      </c>
      <c r="B3" s="24">
        <v>23001</v>
      </c>
      <c r="C3" s="24">
        <v>21736</v>
      </c>
      <c r="D3" s="24">
        <v>11416</v>
      </c>
      <c r="E3" s="24">
        <v>11138</v>
      </c>
      <c r="F3" s="24">
        <v>5041</v>
      </c>
      <c r="G3" s="24">
        <v>6699</v>
      </c>
      <c r="H3" s="24">
        <v>10814</v>
      </c>
      <c r="I3" s="24">
        <v>7271</v>
      </c>
      <c r="J3" s="24">
        <v>11319</v>
      </c>
      <c r="K3" s="24">
        <v>815</v>
      </c>
      <c r="L3" s="24">
        <v>758</v>
      </c>
      <c r="M3" s="24">
        <v>701</v>
      </c>
      <c r="N3" s="24">
        <v>697</v>
      </c>
      <c r="O3" s="24">
        <v>711</v>
      </c>
      <c r="P3" s="24">
        <v>735</v>
      </c>
      <c r="Q3" s="24">
        <v>749</v>
      </c>
      <c r="R3" s="24">
        <v>13223</v>
      </c>
      <c r="S3" s="24">
        <v>44737</v>
      </c>
      <c r="T3" s="49" t="s">
        <v>16</v>
      </c>
      <c r="U3" s="50"/>
      <c r="V3" s="47" t="s">
        <v>17</v>
      </c>
    </row>
    <row r="4" spans="1:22" ht="33" customHeight="1" thickBot="1" x14ac:dyDescent="0.3">
      <c r="A4" s="24">
        <v>759</v>
      </c>
      <c r="B4" s="24">
        <v>1905</v>
      </c>
      <c r="C4" s="24">
        <v>1793</v>
      </c>
      <c r="D4" s="24">
        <v>953</v>
      </c>
      <c r="E4" s="24">
        <v>981</v>
      </c>
      <c r="F4" s="24">
        <v>515</v>
      </c>
      <c r="G4" s="24">
        <v>561</v>
      </c>
      <c r="H4" s="24">
        <v>858</v>
      </c>
      <c r="I4" s="24">
        <v>631</v>
      </c>
      <c r="J4" s="24">
        <v>860</v>
      </c>
      <c r="K4" s="24">
        <v>50</v>
      </c>
      <c r="L4" s="24">
        <v>52</v>
      </c>
      <c r="M4" s="24">
        <v>50</v>
      </c>
      <c r="N4" s="24">
        <v>55</v>
      </c>
      <c r="O4" s="24">
        <v>45</v>
      </c>
      <c r="P4" s="24">
        <v>58</v>
      </c>
      <c r="Q4" s="24">
        <v>65</v>
      </c>
      <c r="R4" s="24">
        <v>1136</v>
      </c>
      <c r="S4" s="24">
        <v>3698</v>
      </c>
      <c r="T4" s="51" t="s">
        <v>18</v>
      </c>
      <c r="U4" s="52"/>
      <c r="V4" s="47"/>
    </row>
    <row r="5" spans="1:22" ht="39.75" customHeight="1" thickBot="1" x14ac:dyDescent="0.3">
      <c r="A5" s="11">
        <f t="shared" ref="A5:S5" si="0">(SUM(A3:A4))+0</f>
        <v>10414</v>
      </c>
      <c r="B5" s="12">
        <f t="shared" si="0"/>
        <v>24906</v>
      </c>
      <c r="C5" s="12">
        <f t="shared" si="0"/>
        <v>23529</v>
      </c>
      <c r="D5" s="12">
        <f t="shared" si="0"/>
        <v>12369</v>
      </c>
      <c r="E5" s="12">
        <f t="shared" si="0"/>
        <v>12119</v>
      </c>
      <c r="F5" s="12">
        <f t="shared" si="0"/>
        <v>5556</v>
      </c>
      <c r="G5" s="12">
        <f t="shared" si="0"/>
        <v>7260</v>
      </c>
      <c r="H5" s="12">
        <f t="shared" si="0"/>
        <v>11672</v>
      </c>
      <c r="I5" s="12">
        <f t="shared" si="0"/>
        <v>7902</v>
      </c>
      <c r="J5" s="12">
        <f t="shared" si="0"/>
        <v>12179</v>
      </c>
      <c r="K5" s="12">
        <f t="shared" si="0"/>
        <v>865</v>
      </c>
      <c r="L5" s="12">
        <f t="shared" si="0"/>
        <v>810</v>
      </c>
      <c r="M5" s="12">
        <f t="shared" si="0"/>
        <v>751</v>
      </c>
      <c r="N5" s="12">
        <f t="shared" si="0"/>
        <v>752</v>
      </c>
      <c r="O5" s="12">
        <f t="shared" si="0"/>
        <v>756</v>
      </c>
      <c r="P5" s="12">
        <f t="shared" si="0"/>
        <v>793</v>
      </c>
      <c r="Q5" s="12">
        <f t="shared" si="0"/>
        <v>814</v>
      </c>
      <c r="R5" s="30">
        <f t="shared" si="0"/>
        <v>14359</v>
      </c>
      <c r="S5" s="13">
        <f t="shared" si="0"/>
        <v>48435</v>
      </c>
      <c r="T5" s="48" t="s">
        <v>19</v>
      </c>
      <c r="U5" s="48"/>
      <c r="V5" s="47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/>
      <c r="L6" s="4"/>
      <c r="M6" s="4"/>
      <c r="N6" s="4"/>
      <c r="O6" s="4"/>
      <c r="P6" s="4"/>
      <c r="Q6" s="4">
        <v>0</v>
      </c>
      <c r="R6" s="31"/>
      <c r="S6" s="6"/>
      <c r="T6" s="48" t="s">
        <v>56</v>
      </c>
      <c r="U6" s="48"/>
      <c r="V6" s="47"/>
    </row>
    <row r="7" spans="1:22" ht="33" customHeight="1" thickBot="1" x14ac:dyDescent="0.3">
      <c r="A7" s="24">
        <v>1</v>
      </c>
      <c r="B7" s="24">
        <v>4</v>
      </c>
      <c r="C7" s="24">
        <v>2</v>
      </c>
      <c r="D7" s="24">
        <v>3</v>
      </c>
      <c r="E7" s="24">
        <v>1</v>
      </c>
      <c r="F7" s="24">
        <v>2</v>
      </c>
      <c r="G7" s="24">
        <v>0</v>
      </c>
      <c r="H7" s="24">
        <v>2</v>
      </c>
      <c r="I7" s="24">
        <v>1</v>
      </c>
      <c r="J7" s="24">
        <v>1</v>
      </c>
      <c r="K7" s="24"/>
      <c r="L7" s="24">
        <v>1</v>
      </c>
      <c r="M7" s="24"/>
      <c r="N7" s="24"/>
      <c r="O7" s="24"/>
      <c r="P7" s="24"/>
      <c r="Q7" s="24">
        <v>0</v>
      </c>
      <c r="R7" s="24">
        <v>3</v>
      </c>
      <c r="S7" s="24">
        <v>6</v>
      </c>
      <c r="T7" s="48" t="s">
        <v>20</v>
      </c>
      <c r="U7" s="48"/>
      <c r="V7" s="47"/>
    </row>
    <row r="8" spans="1:22" ht="33" customHeight="1" thickBot="1" x14ac:dyDescent="0.3">
      <c r="A8" s="7"/>
      <c r="B8" s="8"/>
      <c r="C8" s="8"/>
      <c r="D8" s="8"/>
      <c r="E8" s="8"/>
      <c r="F8" s="8">
        <v>0</v>
      </c>
      <c r="G8" s="8">
        <v>0</v>
      </c>
      <c r="H8" s="8">
        <v>0</v>
      </c>
      <c r="I8" s="8">
        <v>0</v>
      </c>
      <c r="J8" s="9">
        <v>0</v>
      </c>
      <c r="K8" s="8"/>
      <c r="L8" s="8"/>
      <c r="M8" s="8"/>
      <c r="N8" s="8"/>
      <c r="O8" s="8"/>
      <c r="P8" s="8"/>
      <c r="Q8" s="8">
        <v>0</v>
      </c>
      <c r="R8" s="33"/>
      <c r="S8" s="10"/>
      <c r="T8" s="48" t="s">
        <v>21</v>
      </c>
      <c r="U8" s="48"/>
      <c r="V8" s="47"/>
    </row>
    <row r="9" spans="1:22" ht="39.75" customHeight="1" thickBot="1" x14ac:dyDescent="0.3">
      <c r="A9" s="11">
        <f t="shared" ref="A9:S9" si="1">(SUM(A5:A8))+0</f>
        <v>10415</v>
      </c>
      <c r="B9" s="12">
        <f t="shared" si="1"/>
        <v>24910</v>
      </c>
      <c r="C9" s="12">
        <f t="shared" si="1"/>
        <v>23531</v>
      </c>
      <c r="D9" s="12">
        <f t="shared" si="1"/>
        <v>12372</v>
      </c>
      <c r="E9" s="12">
        <f t="shared" si="1"/>
        <v>12120</v>
      </c>
      <c r="F9" s="12">
        <f t="shared" si="1"/>
        <v>5558</v>
      </c>
      <c r="G9" s="12">
        <f t="shared" si="1"/>
        <v>7260</v>
      </c>
      <c r="H9" s="12">
        <f t="shared" si="1"/>
        <v>11674</v>
      </c>
      <c r="I9" s="12">
        <f t="shared" si="1"/>
        <v>7903</v>
      </c>
      <c r="J9" s="12">
        <f t="shared" si="1"/>
        <v>12180</v>
      </c>
      <c r="K9" s="12">
        <f t="shared" si="1"/>
        <v>865</v>
      </c>
      <c r="L9" s="12">
        <f t="shared" si="1"/>
        <v>811</v>
      </c>
      <c r="M9" s="12">
        <f t="shared" si="1"/>
        <v>751</v>
      </c>
      <c r="N9" s="12">
        <f t="shared" si="1"/>
        <v>752</v>
      </c>
      <c r="O9" s="12">
        <f t="shared" si="1"/>
        <v>756</v>
      </c>
      <c r="P9" s="12">
        <f t="shared" si="1"/>
        <v>793</v>
      </c>
      <c r="Q9" s="12">
        <f t="shared" si="1"/>
        <v>814</v>
      </c>
      <c r="R9" s="30">
        <f t="shared" si="1"/>
        <v>14362</v>
      </c>
      <c r="S9" s="13">
        <f t="shared" si="1"/>
        <v>48441</v>
      </c>
      <c r="T9" s="39" t="s">
        <v>22</v>
      </c>
      <c r="U9" s="39"/>
      <c r="V9" s="39"/>
    </row>
    <row r="10" spans="1:22" ht="33" customHeight="1" thickBot="1" x14ac:dyDescent="0.3">
      <c r="A10" s="24">
        <v>3543</v>
      </c>
      <c r="B10" s="24">
        <v>8176</v>
      </c>
      <c r="C10" s="24">
        <v>7909</v>
      </c>
      <c r="D10" s="24">
        <v>3994</v>
      </c>
      <c r="E10" s="24">
        <v>3760</v>
      </c>
      <c r="F10" s="24">
        <v>1292</v>
      </c>
      <c r="G10" s="24">
        <v>2347</v>
      </c>
      <c r="H10" s="24">
        <v>4115</v>
      </c>
      <c r="I10" s="24">
        <v>2792</v>
      </c>
      <c r="J10" s="24">
        <v>4059</v>
      </c>
      <c r="K10" s="24">
        <v>346</v>
      </c>
      <c r="L10" s="24">
        <v>311</v>
      </c>
      <c r="M10" s="24">
        <v>281</v>
      </c>
      <c r="N10" s="24">
        <v>289</v>
      </c>
      <c r="O10" s="24">
        <v>289</v>
      </c>
      <c r="P10" s="24">
        <v>346</v>
      </c>
      <c r="Q10" s="24">
        <v>275</v>
      </c>
      <c r="R10" s="24">
        <v>4424</v>
      </c>
      <c r="S10" s="24">
        <v>16085</v>
      </c>
      <c r="T10" s="39" t="s">
        <v>23</v>
      </c>
      <c r="U10" s="39"/>
      <c r="V10" s="41" t="s">
        <v>24</v>
      </c>
    </row>
    <row r="11" spans="1:22" ht="33" customHeight="1" thickBot="1" x14ac:dyDescent="0.3">
      <c r="A11" s="14"/>
      <c r="B11" s="15"/>
      <c r="C11" s="15"/>
      <c r="D11" s="15"/>
      <c r="E11" s="15"/>
      <c r="F11" s="15">
        <v>0</v>
      </c>
      <c r="G11" s="15">
        <v>0</v>
      </c>
      <c r="H11" s="15">
        <v>0</v>
      </c>
      <c r="I11" s="15">
        <v>0</v>
      </c>
      <c r="J11" s="16">
        <v>0</v>
      </c>
      <c r="K11" s="15"/>
      <c r="L11" s="15"/>
      <c r="M11" s="15"/>
      <c r="N11" s="15"/>
      <c r="O11" s="15"/>
      <c r="P11" s="15"/>
      <c r="Q11" s="15">
        <v>0</v>
      </c>
      <c r="R11" s="32"/>
      <c r="S11" s="17"/>
      <c r="T11" s="39" t="s">
        <v>25</v>
      </c>
      <c r="U11" s="39"/>
      <c r="V11" s="41"/>
    </row>
    <row r="12" spans="1:22" ht="33" customHeight="1" thickBot="1" x14ac:dyDescent="0.3">
      <c r="A12" s="7">
        <f t="shared" ref="A12:Q12" si="2">A15+A16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3">
        <f>R15+R16</f>
        <v>0</v>
      </c>
      <c r="S12" s="10">
        <f>S15+S16</f>
        <v>0</v>
      </c>
      <c r="T12" s="40" t="s">
        <v>26</v>
      </c>
      <c r="U12" s="40"/>
      <c r="V12" s="41"/>
    </row>
    <row r="13" spans="1:22" ht="39.75" customHeight="1" thickBot="1" x14ac:dyDescent="0.3">
      <c r="A13" s="18">
        <f t="shared" ref="A13:Q13" si="3">SUM(A10:A12)</f>
        <v>3543</v>
      </c>
      <c r="B13" s="19">
        <f t="shared" si="3"/>
        <v>8176</v>
      </c>
      <c r="C13" s="19">
        <f t="shared" si="3"/>
        <v>7909</v>
      </c>
      <c r="D13" s="19">
        <f t="shared" si="3"/>
        <v>3994</v>
      </c>
      <c r="E13" s="19">
        <f t="shared" si="3"/>
        <v>3760</v>
      </c>
      <c r="F13" s="19">
        <f t="shared" si="3"/>
        <v>1292</v>
      </c>
      <c r="G13" s="19">
        <f t="shared" si="3"/>
        <v>2347</v>
      </c>
      <c r="H13" s="19">
        <f t="shared" si="3"/>
        <v>4115</v>
      </c>
      <c r="I13" s="19">
        <f t="shared" si="3"/>
        <v>2792</v>
      </c>
      <c r="J13" s="19">
        <f t="shared" si="3"/>
        <v>4059</v>
      </c>
      <c r="K13" s="19">
        <f t="shared" si="3"/>
        <v>346</v>
      </c>
      <c r="L13" s="19">
        <f t="shared" si="3"/>
        <v>311</v>
      </c>
      <c r="M13" s="19">
        <f t="shared" si="3"/>
        <v>281</v>
      </c>
      <c r="N13" s="19">
        <f t="shared" si="3"/>
        <v>289</v>
      </c>
      <c r="O13" s="19">
        <f t="shared" si="3"/>
        <v>289</v>
      </c>
      <c r="P13" s="19">
        <f t="shared" si="3"/>
        <v>346</v>
      </c>
      <c r="Q13" s="19">
        <f t="shared" si="3"/>
        <v>275</v>
      </c>
      <c r="R13" s="34">
        <f>SUM(R10:R12)</f>
        <v>4424</v>
      </c>
      <c r="S13" s="20">
        <f>SUM(S10:S12)</f>
        <v>16085</v>
      </c>
      <c r="T13" s="39" t="s">
        <v>27</v>
      </c>
      <c r="U13" s="39"/>
      <c r="V13" s="39"/>
    </row>
    <row r="14" spans="1:22" ht="39.75" customHeight="1" thickBot="1" x14ac:dyDescent="0.3">
      <c r="A14" s="21">
        <f t="shared" ref="A14:Q14" si="4">A13+A9</f>
        <v>13958</v>
      </c>
      <c r="B14" s="22">
        <f t="shared" si="4"/>
        <v>33086</v>
      </c>
      <c r="C14" s="22">
        <f t="shared" si="4"/>
        <v>31440</v>
      </c>
      <c r="D14" s="22">
        <f t="shared" si="4"/>
        <v>16366</v>
      </c>
      <c r="E14" s="22">
        <f t="shared" si="4"/>
        <v>15880</v>
      </c>
      <c r="F14" s="22">
        <f t="shared" si="4"/>
        <v>6850</v>
      </c>
      <c r="G14" s="22">
        <f t="shared" si="4"/>
        <v>9607</v>
      </c>
      <c r="H14" s="22">
        <f t="shared" si="4"/>
        <v>15789</v>
      </c>
      <c r="I14" s="22">
        <f t="shared" si="4"/>
        <v>10695</v>
      </c>
      <c r="J14" s="22">
        <f t="shared" si="4"/>
        <v>16239</v>
      </c>
      <c r="K14" s="22">
        <f t="shared" si="4"/>
        <v>1211</v>
      </c>
      <c r="L14" s="22">
        <f t="shared" si="4"/>
        <v>1122</v>
      </c>
      <c r="M14" s="22">
        <f t="shared" si="4"/>
        <v>1032</v>
      </c>
      <c r="N14" s="22">
        <f t="shared" si="4"/>
        <v>1041</v>
      </c>
      <c r="O14" s="22">
        <f t="shared" si="4"/>
        <v>1045</v>
      </c>
      <c r="P14" s="22">
        <f t="shared" si="4"/>
        <v>1139</v>
      </c>
      <c r="Q14" s="22">
        <f t="shared" si="4"/>
        <v>1089</v>
      </c>
      <c r="R14" s="35">
        <f>R13+R9</f>
        <v>18786</v>
      </c>
      <c r="S14" s="23">
        <f>S13+S9</f>
        <v>64526</v>
      </c>
      <c r="T14" s="39" t="s">
        <v>28</v>
      </c>
      <c r="U14" s="39"/>
      <c r="V14" s="39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31"/>
      <c r="S15" s="6"/>
      <c r="T15" s="40" t="s">
        <v>29</v>
      </c>
      <c r="U15" s="40"/>
      <c r="V15" s="40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33"/>
      <c r="S16" s="10"/>
      <c r="T16" s="40" t="s">
        <v>30</v>
      </c>
      <c r="U16" s="40"/>
      <c r="V16" s="40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A3" sqref="A3:S11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42" t="s">
        <v>42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4"/>
    </row>
    <row r="2" spans="1:22" ht="82.5" customHeight="1" thickBot="1" x14ac:dyDescent="0.65">
      <c r="A2" s="1" t="s">
        <v>32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31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33</v>
      </c>
      <c r="S2" s="2" t="s">
        <v>15</v>
      </c>
      <c r="T2" s="45"/>
      <c r="U2" s="45"/>
      <c r="V2" s="46"/>
    </row>
    <row r="3" spans="1:22" ht="33" customHeight="1" thickBot="1" x14ac:dyDescent="0.3">
      <c r="A3" s="24">
        <v>11112</v>
      </c>
      <c r="B3" s="24">
        <v>27269</v>
      </c>
      <c r="C3" s="24">
        <v>25990</v>
      </c>
      <c r="D3" s="24">
        <v>12020</v>
      </c>
      <c r="E3" s="24">
        <v>12100</v>
      </c>
      <c r="F3" s="24">
        <v>4558</v>
      </c>
      <c r="G3" s="24">
        <v>7143</v>
      </c>
      <c r="H3" s="24">
        <v>12419</v>
      </c>
      <c r="I3" s="24">
        <v>9394</v>
      </c>
      <c r="J3" s="24">
        <v>14456</v>
      </c>
      <c r="K3" s="24">
        <v>1259</v>
      </c>
      <c r="L3" s="24">
        <v>1099</v>
      </c>
      <c r="M3" s="24">
        <v>1114</v>
      </c>
      <c r="N3" s="24">
        <v>1054</v>
      </c>
      <c r="O3" s="24">
        <v>1055</v>
      </c>
      <c r="P3" s="24">
        <v>1051</v>
      </c>
      <c r="Q3" s="24">
        <v>1015</v>
      </c>
      <c r="R3" s="24">
        <v>14296</v>
      </c>
      <c r="S3" s="24">
        <v>53259</v>
      </c>
      <c r="T3" s="49" t="s">
        <v>16</v>
      </c>
      <c r="U3" s="50"/>
      <c r="V3" s="47" t="s">
        <v>17</v>
      </c>
    </row>
    <row r="4" spans="1:22" ht="33" customHeight="1" thickBot="1" x14ac:dyDescent="0.3">
      <c r="A4" s="24">
        <v>664</v>
      </c>
      <c r="B4" s="24">
        <v>1637</v>
      </c>
      <c r="C4" s="24">
        <v>1565</v>
      </c>
      <c r="D4" s="24">
        <v>666</v>
      </c>
      <c r="E4" s="24">
        <v>727</v>
      </c>
      <c r="F4" s="24">
        <v>275</v>
      </c>
      <c r="G4" s="24">
        <v>412</v>
      </c>
      <c r="H4" s="24">
        <v>706</v>
      </c>
      <c r="I4" s="24">
        <v>599</v>
      </c>
      <c r="J4" s="24">
        <v>912</v>
      </c>
      <c r="K4" s="24">
        <v>81</v>
      </c>
      <c r="L4" s="24">
        <v>60</v>
      </c>
      <c r="M4" s="24">
        <v>61</v>
      </c>
      <c r="N4" s="24">
        <v>58</v>
      </c>
      <c r="O4" s="24">
        <v>68</v>
      </c>
      <c r="P4" s="24">
        <v>54</v>
      </c>
      <c r="Q4" s="24">
        <v>57</v>
      </c>
      <c r="R4" s="24">
        <v>853</v>
      </c>
      <c r="S4" s="24">
        <v>3202</v>
      </c>
      <c r="T4" s="51" t="s">
        <v>18</v>
      </c>
      <c r="U4" s="52"/>
      <c r="V4" s="47"/>
    </row>
    <row r="5" spans="1:22" ht="39.75" customHeight="1" thickBot="1" x14ac:dyDescent="0.3">
      <c r="A5" s="11">
        <f t="shared" ref="A5:S5" si="0">(SUM(A3:A4))+0</f>
        <v>11776</v>
      </c>
      <c r="B5" s="12">
        <f t="shared" si="0"/>
        <v>28906</v>
      </c>
      <c r="C5" s="12">
        <f t="shared" si="0"/>
        <v>27555</v>
      </c>
      <c r="D5" s="12">
        <f t="shared" si="0"/>
        <v>12686</v>
      </c>
      <c r="E5" s="12">
        <f t="shared" si="0"/>
        <v>12827</v>
      </c>
      <c r="F5" s="12">
        <f t="shared" si="0"/>
        <v>4833</v>
      </c>
      <c r="G5" s="12">
        <f t="shared" si="0"/>
        <v>7555</v>
      </c>
      <c r="H5" s="12">
        <f t="shared" si="0"/>
        <v>13125</v>
      </c>
      <c r="I5" s="12">
        <f t="shared" si="0"/>
        <v>9993</v>
      </c>
      <c r="J5" s="12">
        <f t="shared" si="0"/>
        <v>15368</v>
      </c>
      <c r="K5" s="12">
        <f t="shared" si="0"/>
        <v>1340</v>
      </c>
      <c r="L5" s="12">
        <f t="shared" si="0"/>
        <v>1159</v>
      </c>
      <c r="M5" s="12">
        <f t="shared" si="0"/>
        <v>1175</v>
      </c>
      <c r="N5" s="12">
        <f t="shared" si="0"/>
        <v>1112</v>
      </c>
      <c r="O5" s="12">
        <f t="shared" si="0"/>
        <v>1123</v>
      </c>
      <c r="P5" s="12">
        <f t="shared" si="0"/>
        <v>1105</v>
      </c>
      <c r="Q5" s="12">
        <f t="shared" si="0"/>
        <v>1072</v>
      </c>
      <c r="R5" s="30">
        <f t="shared" si="0"/>
        <v>15149</v>
      </c>
      <c r="S5" s="13">
        <f t="shared" si="0"/>
        <v>56461</v>
      </c>
      <c r="T5" s="48" t="s">
        <v>19</v>
      </c>
      <c r="U5" s="48"/>
      <c r="V5" s="47"/>
    </row>
    <row r="6" spans="1:22" ht="33" customHeight="1" thickBot="1" x14ac:dyDescent="0.3">
      <c r="A6" s="3"/>
      <c r="B6" s="4"/>
      <c r="C6" s="4"/>
      <c r="D6" s="4"/>
      <c r="E6" s="4"/>
      <c r="F6" s="4">
        <v>0</v>
      </c>
      <c r="G6" s="4">
        <v>0</v>
      </c>
      <c r="H6" s="4">
        <v>0</v>
      </c>
      <c r="I6" s="4">
        <v>0</v>
      </c>
      <c r="J6" s="5">
        <v>0</v>
      </c>
      <c r="K6" s="4"/>
      <c r="L6" s="4"/>
      <c r="M6" s="4"/>
      <c r="N6" s="4"/>
      <c r="O6" s="4"/>
      <c r="P6" s="4"/>
      <c r="Q6" s="4">
        <v>0</v>
      </c>
      <c r="R6" s="31"/>
      <c r="S6" s="6"/>
      <c r="T6" s="48" t="s">
        <v>56</v>
      </c>
      <c r="U6" s="48"/>
      <c r="V6" s="47"/>
    </row>
    <row r="7" spans="1:22" ht="33" customHeight="1" thickBot="1" x14ac:dyDescent="0.3">
      <c r="A7" s="24">
        <v>49</v>
      </c>
      <c r="B7" s="24">
        <v>122</v>
      </c>
      <c r="C7" s="24">
        <v>111</v>
      </c>
      <c r="D7" s="24">
        <v>53</v>
      </c>
      <c r="E7" s="24">
        <v>49</v>
      </c>
      <c r="F7" s="24">
        <v>18</v>
      </c>
      <c r="G7" s="24">
        <v>24</v>
      </c>
      <c r="H7" s="24">
        <v>60</v>
      </c>
      <c r="I7" s="24">
        <v>37</v>
      </c>
      <c r="J7" s="24">
        <v>68</v>
      </c>
      <c r="K7" s="24">
        <v>3</v>
      </c>
      <c r="L7" s="24">
        <v>4</v>
      </c>
      <c r="M7" s="24">
        <v>6</v>
      </c>
      <c r="N7" s="24">
        <v>6</v>
      </c>
      <c r="O7" s="24">
        <v>1</v>
      </c>
      <c r="P7" s="24">
        <v>6</v>
      </c>
      <c r="Q7" s="24">
        <v>7</v>
      </c>
      <c r="R7" s="24">
        <v>64</v>
      </c>
      <c r="S7" s="24">
        <v>233</v>
      </c>
      <c r="T7" s="48" t="s">
        <v>20</v>
      </c>
      <c r="U7" s="48"/>
      <c r="V7" s="47"/>
    </row>
    <row r="8" spans="1:22" ht="33" customHeight="1" thickBot="1" x14ac:dyDescent="0.3">
      <c r="A8" s="7"/>
      <c r="B8" s="8"/>
      <c r="C8" s="8"/>
      <c r="D8" s="8"/>
      <c r="E8" s="8"/>
      <c r="F8" s="8">
        <v>0</v>
      </c>
      <c r="G8" s="8">
        <v>0</v>
      </c>
      <c r="H8" s="8">
        <v>0</v>
      </c>
      <c r="I8" s="8">
        <v>0</v>
      </c>
      <c r="J8" s="9">
        <v>0</v>
      </c>
      <c r="K8" s="8"/>
      <c r="L8" s="8"/>
      <c r="M8" s="8"/>
      <c r="N8" s="8"/>
      <c r="O8" s="8"/>
      <c r="P8" s="8"/>
      <c r="Q8" s="8">
        <v>0</v>
      </c>
      <c r="R8" s="33"/>
      <c r="S8" s="10"/>
      <c r="T8" s="48" t="s">
        <v>21</v>
      </c>
      <c r="U8" s="48"/>
      <c r="V8" s="47"/>
    </row>
    <row r="9" spans="1:22" ht="39.75" customHeight="1" thickBot="1" x14ac:dyDescent="0.3">
      <c r="A9" s="11">
        <f t="shared" ref="A9:S9" si="1">(SUM(A5:A8))+0</f>
        <v>11825</v>
      </c>
      <c r="B9" s="12">
        <f t="shared" si="1"/>
        <v>29028</v>
      </c>
      <c r="C9" s="12">
        <f t="shared" si="1"/>
        <v>27666</v>
      </c>
      <c r="D9" s="12">
        <f t="shared" si="1"/>
        <v>12739</v>
      </c>
      <c r="E9" s="12">
        <f t="shared" si="1"/>
        <v>12876</v>
      </c>
      <c r="F9" s="12">
        <f t="shared" si="1"/>
        <v>4851</v>
      </c>
      <c r="G9" s="12">
        <f t="shared" si="1"/>
        <v>7579</v>
      </c>
      <c r="H9" s="12">
        <f t="shared" si="1"/>
        <v>13185</v>
      </c>
      <c r="I9" s="12">
        <f t="shared" si="1"/>
        <v>10030</v>
      </c>
      <c r="J9" s="12">
        <f t="shared" si="1"/>
        <v>15436</v>
      </c>
      <c r="K9" s="12">
        <f t="shared" si="1"/>
        <v>1343</v>
      </c>
      <c r="L9" s="12">
        <f t="shared" si="1"/>
        <v>1163</v>
      </c>
      <c r="M9" s="12">
        <f t="shared" si="1"/>
        <v>1181</v>
      </c>
      <c r="N9" s="12">
        <f t="shared" si="1"/>
        <v>1118</v>
      </c>
      <c r="O9" s="12">
        <f t="shared" si="1"/>
        <v>1124</v>
      </c>
      <c r="P9" s="12">
        <f t="shared" si="1"/>
        <v>1111</v>
      </c>
      <c r="Q9" s="12">
        <f t="shared" si="1"/>
        <v>1079</v>
      </c>
      <c r="R9" s="30">
        <f t="shared" si="1"/>
        <v>15213</v>
      </c>
      <c r="S9" s="13">
        <f t="shared" si="1"/>
        <v>56694</v>
      </c>
      <c r="T9" s="39" t="s">
        <v>22</v>
      </c>
      <c r="U9" s="39"/>
      <c r="V9" s="39"/>
    </row>
    <row r="10" spans="1:22" ht="33" customHeight="1" thickBot="1" x14ac:dyDescent="0.3">
      <c r="A10" s="24">
        <v>221</v>
      </c>
      <c r="B10" s="24">
        <v>571</v>
      </c>
      <c r="C10" s="24">
        <v>520</v>
      </c>
      <c r="D10" s="24">
        <v>284</v>
      </c>
      <c r="E10" s="24">
        <v>275</v>
      </c>
      <c r="F10" s="24">
        <v>109</v>
      </c>
      <c r="G10" s="24">
        <v>151</v>
      </c>
      <c r="H10" s="24">
        <v>299</v>
      </c>
      <c r="I10" s="24">
        <v>167</v>
      </c>
      <c r="J10" s="24">
        <v>281</v>
      </c>
      <c r="K10" s="24">
        <v>23</v>
      </c>
      <c r="L10" s="24">
        <v>28</v>
      </c>
      <c r="M10" s="24">
        <v>23</v>
      </c>
      <c r="N10" s="24">
        <v>11</v>
      </c>
      <c r="O10" s="24">
        <v>18</v>
      </c>
      <c r="P10" s="24">
        <v>15</v>
      </c>
      <c r="Q10" s="24">
        <v>17</v>
      </c>
      <c r="R10" s="24">
        <v>320</v>
      </c>
      <c r="S10" s="24">
        <v>1091</v>
      </c>
      <c r="T10" s="39" t="s">
        <v>23</v>
      </c>
      <c r="U10" s="39"/>
      <c r="V10" s="41" t="s">
        <v>24</v>
      </c>
    </row>
    <row r="11" spans="1:22" ht="33" customHeight="1" thickBot="1" x14ac:dyDescent="0.3">
      <c r="A11" s="24">
        <v>9191</v>
      </c>
      <c r="B11" s="24">
        <v>21779</v>
      </c>
      <c r="C11" s="24">
        <v>21511</v>
      </c>
      <c r="D11" s="24">
        <v>10835</v>
      </c>
      <c r="E11" s="24">
        <v>10624</v>
      </c>
      <c r="F11" s="24">
        <v>3324</v>
      </c>
      <c r="G11" s="24">
        <v>6349</v>
      </c>
      <c r="H11" s="24">
        <v>11786</v>
      </c>
      <c r="I11" s="24">
        <v>6989</v>
      </c>
      <c r="J11" s="24">
        <v>11291</v>
      </c>
      <c r="K11" s="24">
        <v>984</v>
      </c>
      <c r="L11" s="24">
        <v>798</v>
      </c>
      <c r="M11" s="24">
        <v>740</v>
      </c>
      <c r="N11" s="24">
        <v>711</v>
      </c>
      <c r="O11" s="24">
        <v>723</v>
      </c>
      <c r="P11" s="24">
        <v>720</v>
      </c>
      <c r="Q11" s="24">
        <v>657</v>
      </c>
      <c r="R11" s="24">
        <v>12094</v>
      </c>
      <c r="S11" s="24">
        <v>43290</v>
      </c>
      <c r="T11" s="39" t="s">
        <v>25</v>
      </c>
      <c r="U11" s="39"/>
      <c r="V11" s="41"/>
    </row>
    <row r="12" spans="1:22" ht="33" customHeight="1" thickBot="1" x14ac:dyDescent="0.3">
      <c r="A12" s="7">
        <f t="shared" ref="A12:Q12" si="2">A15+A16</f>
        <v>0</v>
      </c>
      <c r="B12" s="8">
        <f t="shared" si="2"/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9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  <c r="R12" s="33">
        <f>R15+R16</f>
        <v>0</v>
      </c>
      <c r="S12" s="10">
        <f>S15+S16</f>
        <v>0</v>
      </c>
      <c r="T12" s="40" t="s">
        <v>26</v>
      </c>
      <c r="U12" s="40"/>
      <c r="V12" s="41"/>
    </row>
    <row r="13" spans="1:22" ht="39.75" customHeight="1" thickBot="1" x14ac:dyDescent="0.3">
      <c r="A13" s="18">
        <f t="shared" ref="A13:Q13" si="3">SUM(A10:A12)</f>
        <v>9412</v>
      </c>
      <c r="B13" s="19">
        <f t="shared" si="3"/>
        <v>22350</v>
      </c>
      <c r="C13" s="19">
        <f t="shared" si="3"/>
        <v>22031</v>
      </c>
      <c r="D13" s="19">
        <f t="shared" si="3"/>
        <v>11119</v>
      </c>
      <c r="E13" s="19">
        <f t="shared" si="3"/>
        <v>10899</v>
      </c>
      <c r="F13" s="19">
        <f t="shared" si="3"/>
        <v>3433</v>
      </c>
      <c r="G13" s="19">
        <f t="shared" si="3"/>
        <v>6500</v>
      </c>
      <c r="H13" s="19">
        <f t="shared" si="3"/>
        <v>12085</v>
      </c>
      <c r="I13" s="19">
        <f t="shared" si="3"/>
        <v>7156</v>
      </c>
      <c r="J13" s="19">
        <f t="shared" si="3"/>
        <v>11572</v>
      </c>
      <c r="K13" s="19">
        <f t="shared" si="3"/>
        <v>1007</v>
      </c>
      <c r="L13" s="19">
        <f t="shared" si="3"/>
        <v>826</v>
      </c>
      <c r="M13" s="19">
        <f t="shared" si="3"/>
        <v>763</v>
      </c>
      <c r="N13" s="19">
        <f t="shared" si="3"/>
        <v>722</v>
      </c>
      <c r="O13" s="19">
        <f t="shared" si="3"/>
        <v>741</v>
      </c>
      <c r="P13" s="19">
        <f t="shared" si="3"/>
        <v>735</v>
      </c>
      <c r="Q13" s="19">
        <f t="shared" si="3"/>
        <v>674</v>
      </c>
      <c r="R13" s="34">
        <f>SUM(R10:R12)</f>
        <v>12414</v>
      </c>
      <c r="S13" s="20">
        <f>SUM(S10:S12)</f>
        <v>44381</v>
      </c>
      <c r="T13" s="39" t="s">
        <v>27</v>
      </c>
      <c r="U13" s="39"/>
      <c r="V13" s="39"/>
    </row>
    <row r="14" spans="1:22" ht="39.75" customHeight="1" thickBot="1" x14ac:dyDescent="0.3">
      <c r="A14" s="21">
        <f t="shared" ref="A14:Q14" si="4">A13+A9</f>
        <v>21237</v>
      </c>
      <c r="B14" s="22">
        <f t="shared" si="4"/>
        <v>51378</v>
      </c>
      <c r="C14" s="22">
        <f t="shared" si="4"/>
        <v>49697</v>
      </c>
      <c r="D14" s="22">
        <f t="shared" si="4"/>
        <v>23858</v>
      </c>
      <c r="E14" s="22">
        <f t="shared" si="4"/>
        <v>23775</v>
      </c>
      <c r="F14" s="22">
        <f t="shared" si="4"/>
        <v>8284</v>
      </c>
      <c r="G14" s="22">
        <f t="shared" si="4"/>
        <v>14079</v>
      </c>
      <c r="H14" s="22">
        <f t="shared" si="4"/>
        <v>25270</v>
      </c>
      <c r="I14" s="22">
        <f t="shared" si="4"/>
        <v>17186</v>
      </c>
      <c r="J14" s="22">
        <f t="shared" si="4"/>
        <v>27008</v>
      </c>
      <c r="K14" s="22">
        <f t="shared" si="4"/>
        <v>2350</v>
      </c>
      <c r="L14" s="22">
        <f t="shared" si="4"/>
        <v>1989</v>
      </c>
      <c r="M14" s="22">
        <f t="shared" si="4"/>
        <v>1944</v>
      </c>
      <c r="N14" s="22">
        <f t="shared" si="4"/>
        <v>1840</v>
      </c>
      <c r="O14" s="22">
        <f t="shared" si="4"/>
        <v>1865</v>
      </c>
      <c r="P14" s="22">
        <f t="shared" si="4"/>
        <v>1846</v>
      </c>
      <c r="Q14" s="22">
        <f t="shared" si="4"/>
        <v>1753</v>
      </c>
      <c r="R14" s="35">
        <f>R13+R9</f>
        <v>27627</v>
      </c>
      <c r="S14" s="23">
        <f>S13+S9</f>
        <v>101075</v>
      </c>
      <c r="T14" s="39" t="s">
        <v>28</v>
      </c>
      <c r="U14" s="39"/>
      <c r="V14" s="39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31"/>
      <c r="S15" s="6"/>
      <c r="T15" s="40" t="s">
        <v>29</v>
      </c>
      <c r="U15" s="40"/>
      <c r="V15" s="40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33"/>
      <c r="S16" s="10"/>
      <c r="T16" s="40" t="s">
        <v>30</v>
      </c>
      <c r="U16" s="40"/>
      <c r="V16" s="40"/>
    </row>
  </sheetData>
  <mergeCells count="18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V3:V8"/>
    <mergeCell ref="T5:U5"/>
    <mergeCell ref="T6:U6"/>
    <mergeCell ref="T7:U7"/>
    <mergeCell ref="T8:U8"/>
    <mergeCell ref="T3:U3"/>
    <mergeCell ref="T4:U4"/>
  </mergeCells>
  <pageMargins left="0" right="0" top="0" bottom="0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82DAF6-C0E3-46F5-9C98-F9E8BE550FA8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E975C5B-8325-42A5-AC7D-BB1FB6E63B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CDD2BED-D061-4832-BE6C-688F506907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bakharz</vt:lpstr>
      <vt:lpstr>bardaskan</vt:lpstr>
      <vt:lpstr>taybad</vt:lpstr>
      <vt:lpstr>chenaran</vt:lpstr>
      <vt:lpstr>khalilabad</vt:lpstr>
      <vt:lpstr>khaf</vt:lpstr>
      <vt:lpstr>dargaz</vt:lpstr>
      <vt:lpstr>roshtkhor</vt:lpstr>
      <vt:lpstr>sarakhs</vt:lpstr>
      <vt:lpstr>torghabe</vt:lpstr>
      <vt:lpstr>fariman</vt:lpstr>
      <vt:lpstr>ghochan</vt:lpstr>
      <vt:lpstr>kashmar</vt:lpstr>
      <vt:lpstr>kalat</vt:lpstr>
      <vt:lpstr>kohsorkh</vt:lpstr>
      <vt:lpstr>golbahar</vt:lpstr>
      <vt:lpstr>m1</vt:lpstr>
      <vt:lpstr>m2</vt:lpstr>
      <vt:lpstr>m3</vt:lpstr>
      <vt:lpstr>m5</vt:lpstr>
      <vt:lpstr>samen</vt:lpstr>
      <vt:lpstr>kol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Najmeh Mohajeri</dc:creator>
  <cp:lastModifiedBy>Narjes Keivanlou Shahrestanaki</cp:lastModifiedBy>
  <cp:lastPrinted>2019-06-16T07:46:42Z</cp:lastPrinted>
  <dcterms:created xsi:type="dcterms:W3CDTF">2017-07-19T04:23:28Z</dcterms:created>
  <dcterms:modified xsi:type="dcterms:W3CDTF">2025-12-24T05:53:59Z</dcterms:modified>
</cp:coreProperties>
</file>