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ohajerin1\Desktop\"/>
    </mc:Choice>
  </mc:AlternateContent>
  <bookViews>
    <workbookView xWindow="0" yWindow="0" windowWidth="20400" windowHeight="7620" firstSheet="12" activeTab="21"/>
  </bookViews>
  <sheets>
    <sheet name="bakharz" sheetId="1" r:id="rId1"/>
    <sheet name="bardaskan" sheetId="2" r:id="rId2"/>
    <sheet name="golbahar" sheetId="22" r:id="rId3"/>
    <sheet name="chenaran" sheetId="3" r:id="rId4"/>
    <sheet name="dargaz" sheetId="4" r:id="rId5"/>
    <sheet name="fariman" sheetId="5" r:id="rId6"/>
    <sheet name="ghochan" sheetId="6" r:id="rId7"/>
    <sheet name="kalat" sheetId="7" r:id="rId8"/>
    <sheet name="kohsorkh" sheetId="21" r:id="rId9"/>
    <sheet name="kashmar" sheetId="8" r:id="rId10"/>
    <sheet name="khaf" sheetId="9" r:id="rId11"/>
    <sheet name="khalilabad" sheetId="10" r:id="rId12"/>
    <sheet name="roshtkhor" sheetId="11" r:id="rId13"/>
    <sheet name="sarakhs" sheetId="12" r:id="rId14"/>
    <sheet name="taybad" sheetId="13" r:id="rId15"/>
    <sheet name="torghabe" sheetId="14" r:id="rId16"/>
    <sheet name="m1" sheetId="15" r:id="rId17"/>
    <sheet name="m2" sheetId="16" r:id="rId18"/>
    <sheet name="m3" sheetId="17" r:id="rId19"/>
    <sheet name="m5" sheetId="18" r:id="rId20"/>
    <sheet name="samen" sheetId="19" r:id="rId21"/>
    <sheet name="kol" sheetId="20" r:id="rId2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4" i="20" l="1"/>
  <c r="W4" i="20"/>
  <c r="X4" i="20"/>
  <c r="V5" i="20"/>
  <c r="W5" i="20"/>
  <c r="X5" i="20"/>
  <c r="V6" i="20"/>
  <c r="W6" i="20"/>
  <c r="X6" i="20"/>
  <c r="V7" i="20"/>
  <c r="W7" i="20"/>
  <c r="X7" i="20"/>
  <c r="V8" i="20"/>
  <c r="W8" i="20"/>
  <c r="X8" i="20"/>
  <c r="V9" i="20"/>
  <c r="W9" i="20"/>
  <c r="X9" i="20"/>
  <c r="V10" i="20"/>
  <c r="W10" i="20"/>
  <c r="X10" i="20"/>
  <c r="V11" i="20"/>
  <c r="W11" i="20"/>
  <c r="X11" i="20"/>
  <c r="V12" i="20"/>
  <c r="W12" i="20"/>
  <c r="X12" i="20"/>
  <c r="V13" i="20"/>
  <c r="W13" i="20"/>
  <c r="X13" i="20"/>
  <c r="V14" i="20"/>
  <c r="W14" i="20"/>
  <c r="X14" i="20"/>
  <c r="V15" i="20"/>
  <c r="W15" i="20"/>
  <c r="X15" i="20"/>
  <c r="V16" i="20"/>
  <c r="W16" i="20"/>
  <c r="X16" i="20"/>
  <c r="X3" i="20"/>
  <c r="W3" i="20"/>
  <c r="V3" i="20"/>
  <c r="R16" i="20"/>
  <c r="Q16" i="20"/>
  <c r="P16" i="20"/>
  <c r="O16" i="20"/>
  <c r="N16" i="20"/>
  <c r="M16" i="20"/>
  <c r="L16" i="20"/>
  <c r="K16" i="20"/>
  <c r="J16" i="20"/>
  <c r="I16" i="20"/>
  <c r="H16" i="20"/>
  <c r="G16" i="20"/>
  <c r="F16" i="20"/>
  <c r="E16" i="20"/>
  <c r="D16" i="20"/>
  <c r="C16" i="20"/>
  <c r="B16" i="20"/>
  <c r="A16" i="20"/>
  <c r="R15" i="20"/>
  <c r="Q15" i="20"/>
  <c r="P15" i="20"/>
  <c r="O15" i="20"/>
  <c r="N15" i="20"/>
  <c r="M15" i="20"/>
  <c r="L15" i="20"/>
  <c r="K15" i="20"/>
  <c r="J15" i="20"/>
  <c r="I15" i="20"/>
  <c r="H15" i="20"/>
  <c r="G15" i="20"/>
  <c r="F15" i="20"/>
  <c r="E15" i="20"/>
  <c r="D15" i="20"/>
  <c r="C15" i="20"/>
  <c r="B15" i="20"/>
  <c r="A15" i="20"/>
  <c r="R12" i="20"/>
  <c r="Q12" i="20"/>
  <c r="P12" i="20"/>
  <c r="O12" i="20"/>
  <c r="N12" i="20"/>
  <c r="M12" i="20"/>
  <c r="L12" i="20"/>
  <c r="K12" i="20"/>
  <c r="J12" i="20"/>
  <c r="I12" i="20"/>
  <c r="H12" i="20"/>
  <c r="G12" i="20"/>
  <c r="F12" i="20"/>
  <c r="E12" i="20"/>
  <c r="D12" i="20"/>
  <c r="C12" i="20"/>
  <c r="B12" i="20"/>
  <c r="A12" i="20"/>
  <c r="R11" i="20"/>
  <c r="Q11" i="20"/>
  <c r="P11" i="20"/>
  <c r="O11" i="20"/>
  <c r="N11" i="20"/>
  <c r="M11" i="20"/>
  <c r="L11" i="20"/>
  <c r="K11" i="20"/>
  <c r="J11" i="20"/>
  <c r="I11" i="20"/>
  <c r="H11" i="20"/>
  <c r="G11" i="20"/>
  <c r="F11" i="20"/>
  <c r="E11" i="20"/>
  <c r="D11" i="20"/>
  <c r="C11" i="20"/>
  <c r="B11" i="20"/>
  <c r="A11" i="20"/>
  <c r="R10" i="20"/>
  <c r="Q10" i="20"/>
  <c r="P10" i="20"/>
  <c r="O10" i="20"/>
  <c r="N10" i="20"/>
  <c r="M10" i="20"/>
  <c r="L10" i="20"/>
  <c r="K10" i="20"/>
  <c r="J10" i="20"/>
  <c r="I10" i="20"/>
  <c r="H10" i="20"/>
  <c r="G10" i="20"/>
  <c r="F10" i="20"/>
  <c r="E10" i="20"/>
  <c r="D10" i="20"/>
  <c r="C10" i="20"/>
  <c r="B10" i="20"/>
  <c r="A10" i="20"/>
  <c r="R8" i="20"/>
  <c r="Q8" i="20"/>
  <c r="P8" i="20"/>
  <c r="O8" i="20"/>
  <c r="N8" i="20"/>
  <c r="M8" i="20"/>
  <c r="L8" i="20"/>
  <c r="K8" i="20"/>
  <c r="J8" i="20"/>
  <c r="I8" i="20"/>
  <c r="H8" i="20"/>
  <c r="G8" i="20"/>
  <c r="F8" i="20"/>
  <c r="E8" i="20"/>
  <c r="D8" i="20"/>
  <c r="C8" i="20"/>
  <c r="B8" i="20"/>
  <c r="A8" i="20"/>
  <c r="R7" i="20"/>
  <c r="Q7" i="20"/>
  <c r="P7" i="20"/>
  <c r="O7" i="20"/>
  <c r="N7" i="20"/>
  <c r="M7" i="20"/>
  <c r="L7" i="20"/>
  <c r="K7" i="20"/>
  <c r="J7" i="20"/>
  <c r="I7" i="20"/>
  <c r="H7" i="20"/>
  <c r="G7" i="20"/>
  <c r="F7" i="20"/>
  <c r="E7" i="20"/>
  <c r="D7" i="20"/>
  <c r="C7" i="20"/>
  <c r="B7" i="20"/>
  <c r="A7" i="20"/>
  <c r="R6" i="20"/>
  <c r="Q6" i="20"/>
  <c r="P6" i="20"/>
  <c r="O6" i="20"/>
  <c r="N6" i="20"/>
  <c r="M6" i="20"/>
  <c r="L6" i="20"/>
  <c r="K6" i="20"/>
  <c r="J6" i="20"/>
  <c r="I6" i="20"/>
  <c r="H6" i="20"/>
  <c r="G6" i="20"/>
  <c r="F6" i="20"/>
  <c r="E6" i="20"/>
  <c r="D6" i="20"/>
  <c r="C6" i="20"/>
  <c r="B6" i="20"/>
  <c r="A6" i="20"/>
  <c r="A4" i="20"/>
  <c r="B4" i="20"/>
  <c r="C4" i="20"/>
  <c r="D4" i="20"/>
  <c r="E4" i="20"/>
  <c r="F4" i="20"/>
  <c r="G4" i="20"/>
  <c r="H4" i="20"/>
  <c r="I4" i="20"/>
  <c r="J4" i="20"/>
  <c r="K4" i="20"/>
  <c r="L4" i="20"/>
  <c r="M4" i="20"/>
  <c r="N4" i="20"/>
  <c r="O4" i="20"/>
  <c r="P4" i="20"/>
  <c r="Q4" i="20"/>
  <c r="R4" i="20"/>
  <c r="A3" i="20"/>
  <c r="B3" i="20"/>
  <c r="C3" i="20"/>
  <c r="D3" i="20"/>
  <c r="E3" i="20"/>
  <c r="F3" i="20"/>
  <c r="G3" i="20"/>
  <c r="H3" i="20"/>
  <c r="I3" i="20"/>
  <c r="J3" i="20"/>
  <c r="K3" i="20"/>
  <c r="L3" i="20"/>
  <c r="M3" i="20"/>
  <c r="N3" i="20"/>
  <c r="O3" i="20"/>
  <c r="P3" i="20"/>
  <c r="Q3" i="20"/>
  <c r="R3" i="20" l="1"/>
  <c r="A5" i="20" l="1"/>
  <c r="A9" i="20" s="1"/>
  <c r="C5" i="20"/>
  <c r="C9" i="20" s="1"/>
  <c r="E5" i="20"/>
  <c r="E9" i="20" s="1"/>
  <c r="G5" i="20"/>
  <c r="G9" i="20" s="1"/>
  <c r="I5" i="20"/>
  <c r="I9" i="20" s="1"/>
  <c r="K5" i="20"/>
  <c r="K9" i="20" s="1"/>
  <c r="M5" i="20"/>
  <c r="M9" i="20" s="1"/>
  <c r="O5" i="20"/>
  <c r="O9" i="20" s="1"/>
  <c r="Q5" i="20"/>
  <c r="Q9" i="20" s="1"/>
  <c r="R5" i="20"/>
  <c r="R9" i="20" s="1"/>
  <c r="B13" i="20"/>
  <c r="D13" i="20"/>
  <c r="F13" i="20"/>
  <c r="H13" i="20"/>
  <c r="J13" i="20"/>
  <c r="L13" i="20"/>
  <c r="N13" i="20"/>
  <c r="P13" i="20"/>
  <c r="B5" i="20"/>
  <c r="B9" i="20" s="1"/>
  <c r="D5" i="20"/>
  <c r="D9" i="20" s="1"/>
  <c r="F5" i="20"/>
  <c r="F9" i="20" s="1"/>
  <c r="H5" i="20"/>
  <c r="H9" i="20" s="1"/>
  <c r="J5" i="20"/>
  <c r="J9" i="20" s="1"/>
  <c r="L5" i="20"/>
  <c r="L9" i="20" s="1"/>
  <c r="N5" i="20"/>
  <c r="N9" i="20" s="1"/>
  <c r="P5" i="20"/>
  <c r="P9" i="20" s="1"/>
  <c r="A13" i="20"/>
  <c r="C13" i="20"/>
  <c r="C14" i="20" s="1"/>
  <c r="E13" i="20"/>
  <c r="E14" i="20" s="1"/>
  <c r="G13" i="20"/>
  <c r="G14" i="20" s="1"/>
  <c r="I13" i="20"/>
  <c r="I14" i="20" s="1"/>
  <c r="K13" i="20"/>
  <c r="K14" i="20" s="1"/>
  <c r="M13" i="20"/>
  <c r="M14" i="20" s="1"/>
  <c r="O13" i="20"/>
  <c r="O14" i="20" s="1"/>
  <c r="Q13" i="20"/>
  <c r="Q14" i="20" s="1"/>
  <c r="R13" i="20"/>
  <c r="R14" i="20" s="1"/>
  <c r="A14" i="20" l="1"/>
  <c r="P14" i="20"/>
  <c r="L14" i="20"/>
  <c r="H14" i="20"/>
  <c r="D14" i="20"/>
  <c r="N14" i="20"/>
  <c r="J14" i="20"/>
  <c r="F14" i="20"/>
  <c r="B14" i="20"/>
</calcChain>
</file>

<file path=xl/sharedStrings.xml><?xml version="1.0" encoding="utf-8"?>
<sst xmlns="http://schemas.openxmlformats.org/spreadsheetml/2006/main" count="792" uniqueCount="57">
  <si>
    <t xml:space="preserve"> کل مردان</t>
  </si>
  <si>
    <t>کل زنان</t>
  </si>
  <si>
    <t xml:space="preserve">مردان30 ساله وبالاتر </t>
  </si>
  <si>
    <t xml:space="preserve">زنان 30 ساله وبالاتر </t>
  </si>
  <si>
    <t>60ساله و بالاتر</t>
  </si>
  <si>
    <t>59 - 45 ساله</t>
  </si>
  <si>
    <t xml:space="preserve"> 44 - 30 ساله</t>
  </si>
  <si>
    <t>29 - 18 ساله</t>
  </si>
  <si>
    <t>6-7سال</t>
  </si>
  <si>
    <t>5-6سال</t>
  </si>
  <si>
    <t>4-5سال</t>
  </si>
  <si>
    <t>3-4سال</t>
  </si>
  <si>
    <t>2-3سال</t>
  </si>
  <si>
    <t>1-2سال</t>
  </si>
  <si>
    <t>زير يکسال</t>
  </si>
  <si>
    <t>جمع کل جمعيت</t>
  </si>
  <si>
    <t>اصلي</t>
  </si>
  <si>
    <t>خانه بهداشت</t>
  </si>
  <si>
    <t>روستایی</t>
  </si>
  <si>
    <t>قمر</t>
  </si>
  <si>
    <t>جمع اصلي وقمر</t>
  </si>
  <si>
    <t>پایگاه روستایی</t>
  </si>
  <si>
    <t>سیار</t>
  </si>
  <si>
    <t>عشایر</t>
  </si>
  <si>
    <t>جمع روستايي</t>
  </si>
  <si>
    <t>زیر 20 هزار</t>
  </si>
  <si>
    <t>شهری</t>
  </si>
  <si>
    <t>20 تا 500 هزار</t>
  </si>
  <si>
    <t>بالای 500 هزار</t>
  </si>
  <si>
    <t>جمع شهری</t>
  </si>
  <si>
    <t>جمع کل</t>
  </si>
  <si>
    <t>بالای 500 هزار(حاشیه شهر)</t>
  </si>
  <si>
    <r>
      <t>بالای 500 هزار</t>
    </r>
    <r>
      <rPr>
        <sz val="11"/>
        <rFont val="B Badr"/>
        <charset val="178"/>
      </rPr>
      <t>(غیر حاشیه شهر)</t>
    </r>
  </si>
  <si>
    <t>17 - 5 ساله</t>
  </si>
  <si>
    <t>زنان همسردار 10 - 54 سال</t>
  </si>
  <si>
    <t>فرم نتايج اطلاعات جمعيتي کل (ایرانی) دانشگاه علوم پزشکی مشهد (باخرز)- ابتدای سال 1400</t>
  </si>
  <si>
    <t>فرم نتايج اطلاعات جمعيتي کل (ایرانی) دانشگاه علوم پزشکی مشهد (بردسکن)- ابتدای سال 1400</t>
  </si>
  <si>
    <t>فرم نتايج اطلاعات جمعيتي کل (ایرانی) دانشگاه علوم پزشکی مشهد (چناران)- ابتدای سال 1400</t>
  </si>
  <si>
    <t>فرم نتايج اطلاعات جمعيتي کل (ایرانی) دانشگاه علوم پزشکی مشهد (درگز)- ابتدای سال 1400</t>
  </si>
  <si>
    <t>فرم نتايج اطلاعات جمعيتي کل (ایرانی) دانشگاه علوم پزشکی مشهد (فریمان)- ابتدای سال 1400</t>
  </si>
  <si>
    <t>فرم نتايج اطلاعات جمعيتي کل (ایرانی) دانشگاه علوم پزشکی مشهد (قوچان)- ابتدای سال 1400</t>
  </si>
  <si>
    <t>فرم نتايج اطلاعات جمعيتي کل (ایرانی) دانشگاه علوم پزشکی مشهد (کلات)- ابتدای سال 1400</t>
  </si>
  <si>
    <t>فرم نتايج اطلاعات جمعيتي کل (ایرانی) دانشگاه علوم پزشکی مشهد (کاشمر)- ابتدای سال 1400</t>
  </si>
  <si>
    <t>فرم نتايج اطلاعات جمعيتي کل (ایرانی) دانشگاه علوم پزشکی مشهد (خواف)- ابتدای سال 1400</t>
  </si>
  <si>
    <t>فرم نتايج اطلاعات جمعيتي کل (ایرانی) دانشگاه علوم پزشکی مشهد (خلیل آباد)- ابتدای سال 1400</t>
  </si>
  <si>
    <t>فرم نتايج اطلاعات جمعيتي کل (ایرانی) دانشگاه علوم پزشکی مشهد (رشتخوار)- ابتدای سال 1400</t>
  </si>
  <si>
    <t>فرم نتايج اطلاعات جمعيتي کل (ایرانی) دانشگاه علوم پزشکی مشهد (سرخس)- ابتدای سال 1400</t>
  </si>
  <si>
    <t>فرم نتايج اطلاعات جمعيتي کل (ایرانی) دانشگاه علوم پزشکی مشهد (تایباد)- ابتدای سال 1400</t>
  </si>
  <si>
    <t>فرم نتايج اطلاعات جمعيتي کل (ایرانی) دانشگاه علوم پزشکی مشهد (طرقبه)- ابتدای سال 1400</t>
  </si>
  <si>
    <t>فرم نتايج اطلاعات جمعيتي کل (ایرانی) دانشگاه علوم پزشکی مشهد (مشهد1)- ابتدای سال 1400</t>
  </si>
  <si>
    <t>فرم نتايج اطلاعات جمعيتي کل (ایرانی) دانشگاه علوم پزشکی مشهد (مشهد2)-ابتدای سال 1400</t>
  </si>
  <si>
    <t>فرم نتايج اطلاعات جمعيتي کل (ایرانی) دانشگاه علوم پزشکی مشهد (مشهد3)-ابتدای سال 1400</t>
  </si>
  <si>
    <t>فرم نتايج اطلاعات جمعيتي کل (ایرانی) دانشگاه علوم پزشکی مشهد (مشهد5)- ابتدای سال 1400</t>
  </si>
  <si>
    <t>فرم نتايج اطلاعات جمعيتي کل (ایرانی) دانشگاه علوم پزشکی مشهد (ثامن)-ابتدای سال 1400</t>
  </si>
  <si>
    <t>فرم نتايج اطلاعات جمعيتي کل (ایرانی) دانشگاه علوم پزشکی مشهد (دانشگاه)-ابتدای سال 1400</t>
  </si>
  <si>
    <t>فرم نتايج اطلاعات جمعيتي کل (ایرانی) دانشگاه علوم پزشکی مشهد (کوهسرخ)- ابتدای سال 1400</t>
  </si>
  <si>
    <t>فرم نتايج اطلاعات جمعيتي کل (ایرانی) دانشگاه علوم پزشکی مشهد (گلبهار)- ابتدای سال 1400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</si>
</sst>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4"/>
      <name val="B Badr"/>
      <charset val="178"/>
    </font>
    <font>
      <b/>
      <sz val="9"/>
      <name val="B Badr"/>
      <charset val="178"/>
    </font>
    <font>
      <b/>
      <sz val="11"/>
      <name val="B Badr"/>
      <charset val="178"/>
    </font>
    <font>
      <b/>
      <sz val="10"/>
      <name val="B Badr"/>
      <charset val="178"/>
    </font>
    <font>
      <b/>
      <sz val="12"/>
      <name val="B Badr"/>
      <charset val="178"/>
    </font>
    <font>
      <sz val="11"/>
      <name val="B Badr"/>
      <charset val="178"/>
    </font>
    <font>
      <sz val="11"/>
      <color theme="1"/>
      <name val="B Nazanin"/>
      <charset val="178"/>
    </font>
    <font>
      <sz val="12"/>
      <name val="B Badr"/>
      <charset val="178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5">
    <xf numFmtId="0" fontId="0" fillId="0" borderId="0" xfId="0"/>
    <xf numFmtId="1" fontId="2" fillId="2" borderId="4" xfId="0" applyNumberFormat="1" applyFont="1" applyFill="1" applyBorder="1" applyAlignment="1">
      <alignment horizontal="center" vertical="center" textRotation="180" wrapText="1" shrinkToFit="1" readingOrder="2"/>
    </xf>
    <xf numFmtId="1" fontId="3" fillId="2" borderId="5" xfId="0" applyNumberFormat="1" applyFont="1" applyFill="1" applyBorder="1" applyAlignment="1">
      <alignment horizontal="center" vertical="center" textRotation="180" wrapText="1" shrinkToFit="1" readingOrder="2"/>
    </xf>
    <xf numFmtId="1" fontId="5" fillId="0" borderId="7" xfId="0" applyNumberFormat="1" applyFont="1" applyBorder="1" applyAlignment="1">
      <alignment horizontal="center" vertical="center" shrinkToFit="1" readingOrder="2"/>
    </xf>
    <xf numFmtId="1" fontId="5" fillId="0" borderId="8" xfId="0" applyNumberFormat="1" applyFont="1" applyBorder="1" applyAlignment="1">
      <alignment horizontal="center" vertical="center" shrinkToFit="1" readingOrder="2"/>
    </xf>
    <xf numFmtId="1" fontId="5" fillId="0" borderId="8" xfId="0" applyNumberFormat="1" applyFont="1" applyFill="1" applyBorder="1" applyAlignment="1">
      <alignment horizontal="center" vertical="center" shrinkToFit="1" readingOrder="2"/>
    </xf>
    <xf numFmtId="1" fontId="5" fillId="0" borderId="9" xfId="0" applyNumberFormat="1" applyFont="1" applyBorder="1" applyAlignment="1">
      <alignment horizontal="center" vertical="center" shrinkToFit="1" readingOrder="2"/>
    </xf>
    <xf numFmtId="1" fontId="5" fillId="0" borderId="11" xfId="0" applyNumberFormat="1" applyFont="1" applyBorder="1" applyAlignment="1">
      <alignment horizontal="center" vertical="center" shrinkToFit="1" readingOrder="2"/>
    </xf>
    <xf numFmtId="1" fontId="5" fillId="0" borderId="12" xfId="0" applyNumberFormat="1" applyFont="1" applyBorder="1" applyAlignment="1">
      <alignment horizontal="center" vertical="center" shrinkToFit="1" readingOrder="2"/>
    </xf>
    <xf numFmtId="1" fontId="5" fillId="0" borderId="12" xfId="0" applyNumberFormat="1" applyFont="1" applyFill="1" applyBorder="1" applyAlignment="1">
      <alignment horizontal="center" vertical="center" shrinkToFit="1" readingOrder="2"/>
    </xf>
    <xf numFmtId="1" fontId="5" fillId="0" borderId="13" xfId="0" applyNumberFormat="1" applyFont="1" applyBorder="1" applyAlignment="1">
      <alignment horizontal="center" vertical="center" shrinkToFit="1" readingOrder="2"/>
    </xf>
    <xf numFmtId="1" fontId="5" fillId="2" borderId="4" xfId="0" applyNumberFormat="1" applyFont="1" applyFill="1" applyBorder="1" applyAlignment="1">
      <alignment horizontal="center" vertical="center" shrinkToFit="1" readingOrder="2"/>
    </xf>
    <xf numFmtId="1" fontId="5" fillId="2" borderId="5" xfId="0" applyNumberFormat="1" applyFont="1" applyFill="1" applyBorder="1" applyAlignment="1">
      <alignment horizontal="center" vertical="center" shrinkToFit="1" readingOrder="2"/>
    </xf>
    <xf numFmtId="1" fontId="5" fillId="2" borderId="6" xfId="0" applyNumberFormat="1" applyFont="1" applyFill="1" applyBorder="1" applyAlignment="1">
      <alignment horizontal="center" vertical="center" shrinkToFit="1" readingOrder="2"/>
    </xf>
    <xf numFmtId="1" fontId="3" fillId="2" borderId="10" xfId="0" applyNumberFormat="1" applyFont="1" applyFill="1" applyBorder="1" applyAlignment="1">
      <alignment horizontal="center" vertical="center" readingOrder="2"/>
    </xf>
    <xf numFmtId="1" fontId="5" fillId="0" borderId="14" xfId="0" applyNumberFormat="1" applyFont="1" applyBorder="1" applyAlignment="1">
      <alignment horizontal="center" vertical="center" shrinkToFit="1" readingOrder="2"/>
    </xf>
    <xf numFmtId="1" fontId="5" fillId="0" borderId="15" xfId="0" applyNumberFormat="1" applyFont="1" applyBorder="1" applyAlignment="1">
      <alignment horizontal="center" vertical="center" shrinkToFit="1" readingOrder="2"/>
    </xf>
    <xf numFmtId="1" fontId="5" fillId="0" borderId="15" xfId="0" applyNumberFormat="1" applyFont="1" applyFill="1" applyBorder="1" applyAlignment="1">
      <alignment horizontal="center" vertical="center" shrinkToFit="1" readingOrder="2"/>
    </xf>
    <xf numFmtId="1" fontId="5" fillId="0" borderId="16" xfId="0" applyNumberFormat="1" applyFont="1" applyBorder="1" applyAlignment="1">
      <alignment horizontal="center" vertical="center" shrinkToFit="1" readingOrder="2"/>
    </xf>
    <xf numFmtId="1" fontId="5" fillId="2" borderId="7" xfId="0" applyNumberFormat="1" applyFont="1" applyFill="1" applyBorder="1" applyAlignment="1">
      <alignment horizontal="center" vertical="center" shrinkToFit="1" readingOrder="2"/>
    </xf>
    <xf numFmtId="1" fontId="5" fillId="2" borderId="8" xfId="0" applyNumberFormat="1" applyFont="1" applyFill="1" applyBorder="1" applyAlignment="1">
      <alignment horizontal="center" vertical="center" shrinkToFit="1" readingOrder="2"/>
    </xf>
    <xf numFmtId="1" fontId="5" fillId="2" borderId="9" xfId="0" applyNumberFormat="1" applyFont="1" applyFill="1" applyBorder="1" applyAlignment="1">
      <alignment horizontal="center" vertical="center" shrinkToFit="1" readingOrder="2"/>
    </xf>
    <xf numFmtId="1" fontId="5" fillId="2" borderId="11" xfId="0" applyNumberFormat="1" applyFont="1" applyFill="1" applyBorder="1" applyAlignment="1">
      <alignment horizontal="center" vertical="center" shrinkToFit="1" readingOrder="2"/>
    </xf>
    <xf numFmtId="1" fontId="5" fillId="2" borderId="12" xfId="0" applyNumberFormat="1" applyFont="1" applyFill="1" applyBorder="1" applyAlignment="1">
      <alignment horizontal="center" vertical="center" shrinkToFit="1" readingOrder="2"/>
    </xf>
    <xf numFmtId="1" fontId="5" fillId="2" borderId="13" xfId="0" applyNumberFormat="1" applyFont="1" applyFill="1" applyBorder="1" applyAlignment="1">
      <alignment horizontal="center" vertical="center" shrinkToFit="1" readingOrder="2"/>
    </xf>
    <xf numFmtId="1" fontId="3" fillId="2" borderId="10" xfId="0" applyNumberFormat="1" applyFont="1" applyFill="1" applyBorder="1" applyAlignment="1">
      <alignment horizontal="center" vertical="center" readingOrder="2"/>
    </xf>
    <xf numFmtId="1" fontId="3" fillId="2" borderId="3" xfId="0" applyNumberFormat="1" applyFont="1" applyFill="1" applyBorder="1" applyAlignment="1">
      <alignment horizontal="center" vertical="center" readingOrder="2"/>
    </xf>
    <xf numFmtId="0" fontId="7" fillId="0" borderId="15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1" fontId="2" fillId="2" borderId="21" xfId="0" applyNumberFormat="1" applyFont="1" applyFill="1" applyBorder="1" applyAlignment="1">
      <alignment horizontal="center" vertical="center" textRotation="180" wrapText="1" shrinkToFit="1" readingOrder="2"/>
    </xf>
    <xf numFmtId="1" fontId="3" fillId="2" borderId="22" xfId="0" applyNumberFormat="1" applyFont="1" applyFill="1" applyBorder="1" applyAlignment="1">
      <alignment horizontal="center" vertical="center" textRotation="180" wrapText="1" shrinkToFit="1" readingOrder="2"/>
    </xf>
    <xf numFmtId="0" fontId="7" fillId="0" borderId="15" xfId="0" applyFont="1" applyBorder="1" applyAlignment="1">
      <alignment horizontal="center" vertical="center" shrinkToFit="1"/>
    </xf>
    <xf numFmtId="1" fontId="7" fillId="0" borderId="15" xfId="0" applyNumberFormat="1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 shrinkToFit="1"/>
    </xf>
    <xf numFmtId="1" fontId="3" fillId="2" borderId="10" xfId="0" applyNumberFormat="1" applyFont="1" applyFill="1" applyBorder="1" applyAlignment="1">
      <alignment horizontal="center" vertical="center" readingOrder="2"/>
    </xf>
    <xf numFmtId="1" fontId="3" fillId="2" borderId="3" xfId="0" applyNumberFormat="1" applyFont="1" applyFill="1" applyBorder="1" applyAlignment="1">
      <alignment horizontal="center" vertical="center" readingOrder="2"/>
    </xf>
    <xf numFmtId="0" fontId="3" fillId="2" borderId="10" xfId="0" applyFont="1" applyFill="1" applyBorder="1" applyAlignment="1">
      <alignment horizontal="center" vertical="center" readingOrder="2"/>
    </xf>
    <xf numFmtId="0" fontId="3" fillId="2" borderId="10" xfId="0" applyFont="1" applyFill="1" applyBorder="1" applyAlignment="1">
      <alignment horizontal="center" vertical="center" wrapText="1" readingOrder="2"/>
    </xf>
    <xf numFmtId="1" fontId="1" fillId="0" borderId="1" xfId="0" applyNumberFormat="1" applyFont="1" applyBorder="1" applyAlignment="1">
      <alignment horizontal="center" vertical="center" readingOrder="2"/>
    </xf>
    <xf numFmtId="1" fontId="1" fillId="0" borderId="2" xfId="0" applyNumberFormat="1" applyFont="1" applyBorder="1" applyAlignment="1">
      <alignment horizontal="center" vertical="center" readingOrder="2"/>
    </xf>
    <xf numFmtId="1" fontId="1" fillId="0" borderId="3" xfId="0" applyNumberFormat="1" applyFont="1" applyBorder="1" applyAlignment="1">
      <alignment horizontal="center" vertical="center" readingOrder="2"/>
    </xf>
    <xf numFmtId="0" fontId="4" fillId="2" borderId="5" xfId="0" applyFont="1" applyFill="1" applyBorder="1" applyAlignment="1">
      <alignment horizontal="center" readingOrder="2"/>
    </xf>
    <xf numFmtId="0" fontId="4" fillId="2" borderId="6" xfId="0" applyFont="1" applyFill="1" applyBorder="1" applyAlignment="1">
      <alignment horizontal="center" readingOrder="2"/>
    </xf>
    <xf numFmtId="1" fontId="3" fillId="2" borderId="10" xfId="0" applyNumberFormat="1" applyFont="1" applyFill="1" applyBorder="1" applyAlignment="1">
      <alignment horizontal="center" vertical="center" textRotation="90" readingOrder="2"/>
    </xf>
    <xf numFmtId="0" fontId="3" fillId="2" borderId="10" xfId="0" applyNumberFormat="1" applyFont="1" applyFill="1" applyBorder="1" applyAlignment="1">
      <alignment horizontal="center" vertical="center" textRotation="90" readingOrder="2"/>
    </xf>
    <xf numFmtId="1" fontId="3" fillId="2" borderId="10" xfId="0" applyNumberFormat="1" applyFont="1" applyFill="1" applyBorder="1" applyAlignment="1">
      <alignment horizontal="center" vertical="center" readingOrder="2"/>
    </xf>
    <xf numFmtId="0" fontId="4" fillId="2" borderId="20" xfId="0" applyFont="1" applyFill="1" applyBorder="1" applyAlignment="1">
      <alignment horizontal="center" readingOrder="2"/>
    </xf>
    <xf numFmtId="0" fontId="4" fillId="2" borderId="2" xfId="0" applyFont="1" applyFill="1" applyBorder="1" applyAlignment="1">
      <alignment horizontal="center" readingOrder="2"/>
    </xf>
    <xf numFmtId="0" fontId="4" fillId="2" borderId="3" xfId="0" applyFont="1" applyFill="1" applyBorder="1" applyAlignment="1">
      <alignment horizontal="center" readingOrder="2"/>
    </xf>
    <xf numFmtId="1" fontId="3" fillId="2" borderId="17" xfId="0" applyNumberFormat="1" applyFont="1" applyFill="1" applyBorder="1" applyAlignment="1">
      <alignment horizontal="center" vertical="center" textRotation="90" readingOrder="2"/>
    </xf>
    <xf numFmtId="1" fontId="3" fillId="2" borderId="19" xfId="0" applyNumberFormat="1" applyFont="1" applyFill="1" applyBorder="1" applyAlignment="1">
      <alignment horizontal="center" vertical="center" textRotation="90" readingOrder="2"/>
    </xf>
    <xf numFmtId="0" fontId="3" fillId="2" borderId="17" xfId="0" applyNumberFormat="1" applyFont="1" applyFill="1" applyBorder="1" applyAlignment="1">
      <alignment horizontal="center" vertical="center" textRotation="90" readingOrder="2"/>
    </xf>
    <xf numFmtId="0" fontId="3" fillId="2" borderId="18" xfId="0" applyNumberFormat="1" applyFont="1" applyFill="1" applyBorder="1" applyAlignment="1">
      <alignment horizontal="center" vertical="center" textRotation="90" readingOrder="2"/>
    </xf>
    <xf numFmtId="0" fontId="3" fillId="2" borderId="19" xfId="0" applyNumberFormat="1" applyFont="1" applyFill="1" applyBorder="1" applyAlignment="1">
      <alignment horizontal="center" vertical="center" textRotation="90" readingOrder="2"/>
    </xf>
    <xf numFmtId="1" fontId="3" fillId="2" borderId="1" xfId="0" applyNumberFormat="1" applyFont="1" applyFill="1" applyBorder="1" applyAlignment="1">
      <alignment horizontal="center" vertical="center" readingOrder="2"/>
    </xf>
    <xf numFmtId="1" fontId="3" fillId="2" borderId="3" xfId="0" applyNumberFormat="1" applyFont="1" applyFill="1" applyBorder="1" applyAlignment="1">
      <alignment horizontal="center" vertical="center" readingOrder="2"/>
    </xf>
    <xf numFmtId="0" fontId="3" fillId="2" borderId="1" xfId="0" applyFont="1" applyFill="1" applyBorder="1" applyAlignment="1">
      <alignment horizontal="center" vertical="center" readingOrder="2"/>
    </xf>
    <xf numFmtId="0" fontId="3" fillId="2" borderId="2" xfId="0" applyFont="1" applyFill="1" applyBorder="1" applyAlignment="1">
      <alignment horizontal="center" vertical="center" readingOrder="2"/>
    </xf>
    <xf numFmtId="0" fontId="3" fillId="2" borderId="3" xfId="0" applyFont="1" applyFill="1" applyBorder="1" applyAlignment="1">
      <alignment horizontal="center" vertical="center" readingOrder="2"/>
    </xf>
    <xf numFmtId="0" fontId="3" fillId="2" borderId="1" xfId="0" applyFont="1" applyFill="1" applyBorder="1" applyAlignment="1">
      <alignment horizontal="center" vertical="center" wrapText="1" readingOrder="2"/>
    </xf>
    <xf numFmtId="0" fontId="3" fillId="2" borderId="2" xfId="0" applyFont="1" applyFill="1" applyBorder="1" applyAlignment="1">
      <alignment horizontal="center" vertical="center" wrapText="1" readingOrder="2"/>
    </xf>
    <xf numFmtId="0" fontId="3" fillId="2" borderId="3" xfId="0" applyFont="1" applyFill="1" applyBorder="1" applyAlignment="1">
      <alignment horizontal="center" vertical="center" wrapText="1" readingOrder="2"/>
    </xf>
    <xf numFmtId="0" fontId="3" fillId="2" borderId="17" xfId="0" applyFont="1" applyFill="1" applyBorder="1" applyAlignment="1">
      <alignment horizontal="center" vertical="center" readingOrder="2"/>
    </xf>
    <xf numFmtId="0" fontId="3" fillId="2" borderId="18" xfId="0" applyFont="1" applyFill="1" applyBorder="1" applyAlignment="1">
      <alignment horizontal="center" vertical="center" readingOrder="2"/>
    </xf>
    <xf numFmtId="0" fontId="3" fillId="2" borderId="19" xfId="0" applyFont="1" applyFill="1" applyBorder="1" applyAlignment="1">
      <alignment horizontal="center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U16"/>
  <sheetViews>
    <sheetView zoomScale="78" zoomScaleNormal="78" workbookViewId="0">
      <selection activeCell="D3" sqref="D3"/>
    </sheetView>
  </sheetViews>
  <sheetFormatPr defaultRowHeight="15" x14ac:dyDescent="0.25"/>
  <cols>
    <col min="1" max="17" width="5.7109375" customWidth="1"/>
    <col min="18" max="18" width="8" customWidth="1"/>
    <col min="20" max="20" width="8" customWidth="1"/>
    <col min="21" max="21" width="7.140625" customWidth="1"/>
  </cols>
  <sheetData>
    <row r="1" spans="1:21" ht="24.75" customHeight="1" thickBot="1" x14ac:dyDescent="0.3">
      <c r="A1" s="38" t="s">
        <v>35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40"/>
    </row>
    <row r="2" spans="1:21" ht="82.5" customHeight="1" thickBot="1" x14ac:dyDescent="0.65">
      <c r="A2" s="1" t="s">
        <v>34</v>
      </c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" t="s">
        <v>7</v>
      </c>
      <c r="J2" s="2" t="s">
        <v>33</v>
      </c>
      <c r="K2" s="2" t="s">
        <v>8</v>
      </c>
      <c r="L2" s="2" t="s">
        <v>9</v>
      </c>
      <c r="M2" s="2" t="s">
        <v>10</v>
      </c>
      <c r="N2" s="2" t="s">
        <v>11</v>
      </c>
      <c r="O2" s="2" t="s">
        <v>12</v>
      </c>
      <c r="P2" s="2" t="s">
        <v>13</v>
      </c>
      <c r="Q2" s="2" t="s">
        <v>14</v>
      </c>
      <c r="R2" s="2" t="s">
        <v>15</v>
      </c>
      <c r="S2" s="41"/>
      <c r="T2" s="41"/>
      <c r="U2" s="42"/>
    </row>
    <row r="3" spans="1:21" ht="33" customHeight="1" thickBot="1" x14ac:dyDescent="0.3">
      <c r="A3" s="27">
        <v>7636</v>
      </c>
      <c r="B3" s="27">
        <v>18531</v>
      </c>
      <c r="C3" s="27">
        <v>17872</v>
      </c>
      <c r="D3" s="27">
        <v>7646</v>
      </c>
      <c r="E3" s="27">
        <v>8160</v>
      </c>
      <c r="F3" s="27">
        <v>3326</v>
      </c>
      <c r="G3" s="27">
        <v>4273</v>
      </c>
      <c r="H3" s="27">
        <v>8207</v>
      </c>
      <c r="I3" s="27">
        <v>6648</v>
      </c>
      <c r="J3" s="27">
        <v>9680</v>
      </c>
      <c r="K3" s="27">
        <v>957</v>
      </c>
      <c r="L3" s="27">
        <v>970</v>
      </c>
      <c r="M3" s="27">
        <v>978</v>
      </c>
      <c r="N3" s="27">
        <v>910</v>
      </c>
      <c r="O3" s="27">
        <v>856</v>
      </c>
      <c r="P3" s="27">
        <v>814</v>
      </c>
      <c r="Q3" s="27">
        <v>711</v>
      </c>
      <c r="R3" s="27">
        <v>36403</v>
      </c>
      <c r="S3" s="25" t="s">
        <v>16</v>
      </c>
      <c r="T3" s="43" t="s">
        <v>17</v>
      </c>
      <c r="U3" s="44" t="s">
        <v>18</v>
      </c>
    </row>
    <row r="4" spans="1:21" ht="33" customHeight="1" thickBot="1" x14ac:dyDescent="0.3">
      <c r="A4" s="27">
        <v>531</v>
      </c>
      <c r="B4" s="27">
        <v>1373</v>
      </c>
      <c r="C4" s="27">
        <v>1394</v>
      </c>
      <c r="D4" s="27">
        <v>577</v>
      </c>
      <c r="E4" s="27">
        <v>617</v>
      </c>
      <c r="F4" s="27">
        <v>276</v>
      </c>
      <c r="G4" s="27">
        <v>320</v>
      </c>
      <c r="H4" s="27">
        <v>598</v>
      </c>
      <c r="I4" s="27">
        <v>489</v>
      </c>
      <c r="J4" s="27">
        <v>748</v>
      </c>
      <c r="K4" s="27">
        <v>74</v>
      </c>
      <c r="L4" s="27">
        <v>82</v>
      </c>
      <c r="M4" s="27">
        <v>69</v>
      </c>
      <c r="N4" s="27">
        <v>87</v>
      </c>
      <c r="O4" s="27">
        <v>65</v>
      </c>
      <c r="P4" s="27">
        <v>55</v>
      </c>
      <c r="Q4" s="27">
        <v>60</v>
      </c>
      <c r="R4" s="27">
        <v>2767</v>
      </c>
      <c r="S4" s="25" t="s">
        <v>19</v>
      </c>
      <c r="T4" s="43"/>
      <c r="U4" s="44"/>
    </row>
    <row r="5" spans="1:21" ht="39.75" customHeight="1" thickBot="1" x14ac:dyDescent="0.3">
      <c r="A5" s="11">
        <v>8167</v>
      </c>
      <c r="B5" s="12">
        <v>19904</v>
      </c>
      <c r="C5" s="12">
        <v>19266</v>
      </c>
      <c r="D5" s="12">
        <v>8223</v>
      </c>
      <c r="E5" s="12">
        <v>8777</v>
      </c>
      <c r="F5" s="12">
        <v>3602</v>
      </c>
      <c r="G5" s="12">
        <v>4593</v>
      </c>
      <c r="H5" s="12">
        <v>8805</v>
      </c>
      <c r="I5" s="12">
        <v>7137</v>
      </c>
      <c r="J5" s="12">
        <v>10428</v>
      </c>
      <c r="K5" s="12">
        <v>1031</v>
      </c>
      <c r="L5" s="12">
        <v>1052</v>
      </c>
      <c r="M5" s="12">
        <v>1047</v>
      </c>
      <c r="N5" s="12">
        <v>997</v>
      </c>
      <c r="O5" s="12">
        <v>921</v>
      </c>
      <c r="P5" s="12">
        <v>869</v>
      </c>
      <c r="Q5" s="12">
        <v>771</v>
      </c>
      <c r="R5" s="13">
        <v>39170</v>
      </c>
      <c r="S5" s="45" t="s">
        <v>20</v>
      </c>
      <c r="T5" s="45"/>
      <c r="U5" s="44"/>
    </row>
    <row r="6" spans="1:21" ht="33" customHeight="1" thickBot="1" x14ac:dyDescent="0.3">
      <c r="A6" s="3"/>
      <c r="B6" s="4"/>
      <c r="C6" s="4"/>
      <c r="D6" s="4"/>
      <c r="E6" s="4"/>
      <c r="F6" s="4"/>
      <c r="G6" s="4"/>
      <c r="H6" s="4"/>
      <c r="I6" s="4"/>
      <c r="J6" s="5"/>
      <c r="K6" s="4"/>
      <c r="L6" s="4"/>
      <c r="M6" s="4"/>
      <c r="N6" s="4"/>
      <c r="O6" s="4"/>
      <c r="P6" s="4"/>
      <c r="Q6" s="4"/>
      <c r="R6" s="6"/>
      <c r="S6" s="45" t="s">
        <v>21</v>
      </c>
      <c r="T6" s="45"/>
      <c r="U6" s="44"/>
    </row>
    <row r="7" spans="1:21" ht="33" customHeight="1" thickBot="1" x14ac:dyDescent="0.3">
      <c r="A7" s="27">
        <v>87</v>
      </c>
      <c r="B7" s="27">
        <v>203</v>
      </c>
      <c r="C7" s="27">
        <v>196</v>
      </c>
      <c r="D7" s="27">
        <v>80</v>
      </c>
      <c r="E7" s="27">
        <v>70</v>
      </c>
      <c r="F7" s="27">
        <v>32</v>
      </c>
      <c r="G7" s="27">
        <v>27</v>
      </c>
      <c r="H7" s="27">
        <v>91</v>
      </c>
      <c r="I7" s="27">
        <v>79</v>
      </c>
      <c r="J7" s="27">
        <v>115</v>
      </c>
      <c r="K7" s="27">
        <v>11</v>
      </c>
      <c r="L7" s="27">
        <v>13</v>
      </c>
      <c r="M7" s="27">
        <v>13</v>
      </c>
      <c r="N7" s="27">
        <v>10</v>
      </c>
      <c r="O7" s="27">
        <v>11</v>
      </c>
      <c r="P7" s="27">
        <v>9</v>
      </c>
      <c r="Q7" s="27">
        <v>12</v>
      </c>
      <c r="R7" s="27">
        <v>399</v>
      </c>
      <c r="S7" s="45" t="s">
        <v>22</v>
      </c>
      <c r="T7" s="45"/>
      <c r="U7" s="44"/>
    </row>
    <row r="8" spans="1:21" ht="33" customHeight="1" thickBot="1" x14ac:dyDescent="0.3">
      <c r="A8" s="7"/>
      <c r="B8" s="8"/>
      <c r="C8" s="8"/>
      <c r="D8" s="8"/>
      <c r="E8" s="8"/>
      <c r="F8" s="8"/>
      <c r="G8" s="8"/>
      <c r="H8" s="8"/>
      <c r="I8" s="8"/>
      <c r="J8" s="9"/>
      <c r="K8" s="8"/>
      <c r="L8" s="8"/>
      <c r="M8" s="8"/>
      <c r="N8" s="8"/>
      <c r="O8" s="8"/>
      <c r="P8" s="8"/>
      <c r="Q8" s="8"/>
      <c r="R8" s="10"/>
      <c r="S8" s="45" t="s">
        <v>23</v>
      </c>
      <c r="T8" s="45"/>
      <c r="U8" s="44"/>
    </row>
    <row r="9" spans="1:21" ht="39.75" customHeight="1" thickBot="1" x14ac:dyDescent="0.3">
      <c r="A9" s="11">
        <v>8254</v>
      </c>
      <c r="B9" s="12">
        <v>20107</v>
      </c>
      <c r="C9" s="12">
        <v>19462</v>
      </c>
      <c r="D9" s="12">
        <v>8303</v>
      </c>
      <c r="E9" s="12">
        <v>8847</v>
      </c>
      <c r="F9" s="12">
        <v>3634</v>
      </c>
      <c r="G9" s="12">
        <v>4620</v>
      </c>
      <c r="H9" s="12">
        <v>8896</v>
      </c>
      <c r="I9" s="12">
        <v>7216</v>
      </c>
      <c r="J9" s="12">
        <v>10543</v>
      </c>
      <c r="K9" s="12">
        <v>1042</v>
      </c>
      <c r="L9" s="12">
        <v>1065</v>
      </c>
      <c r="M9" s="12">
        <v>1060</v>
      </c>
      <c r="N9" s="12">
        <v>1007</v>
      </c>
      <c r="O9" s="12">
        <v>932</v>
      </c>
      <c r="P9" s="12">
        <v>878</v>
      </c>
      <c r="Q9" s="12">
        <v>783</v>
      </c>
      <c r="R9" s="13">
        <v>39569</v>
      </c>
      <c r="S9" s="36" t="s">
        <v>24</v>
      </c>
      <c r="T9" s="36"/>
      <c r="U9" s="36"/>
    </row>
    <row r="10" spans="1:21" ht="33" customHeight="1" thickBot="1" x14ac:dyDescent="0.3">
      <c r="A10" s="32">
        <v>2938</v>
      </c>
      <c r="B10" s="27">
        <v>6627</v>
      </c>
      <c r="C10" s="27">
        <v>6496</v>
      </c>
      <c r="D10" s="27">
        <v>2911</v>
      </c>
      <c r="E10" s="27">
        <v>2832</v>
      </c>
      <c r="F10" s="27">
        <v>902</v>
      </c>
      <c r="G10" s="27">
        <v>1517</v>
      </c>
      <c r="H10" s="27">
        <v>3324</v>
      </c>
      <c r="I10" s="27">
        <v>2369</v>
      </c>
      <c r="J10" s="27">
        <v>3338</v>
      </c>
      <c r="K10" s="27">
        <v>346</v>
      </c>
      <c r="L10" s="27">
        <v>364</v>
      </c>
      <c r="M10" s="27">
        <v>403</v>
      </c>
      <c r="N10" s="27">
        <v>354</v>
      </c>
      <c r="O10" s="27">
        <v>339</v>
      </c>
      <c r="P10" s="27">
        <v>286</v>
      </c>
      <c r="Q10" s="27">
        <v>291</v>
      </c>
      <c r="R10" s="27">
        <v>13123</v>
      </c>
      <c r="S10" s="36" t="s">
        <v>25</v>
      </c>
      <c r="T10" s="36"/>
      <c r="U10" s="36" t="s">
        <v>26</v>
      </c>
    </row>
    <row r="11" spans="1:21" ht="33" customHeight="1" thickBot="1" x14ac:dyDescent="0.3">
      <c r="A11" s="27"/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36" t="s">
        <v>27</v>
      </c>
      <c r="T11" s="36"/>
      <c r="U11" s="36"/>
    </row>
    <row r="12" spans="1:21" ht="33" customHeight="1" thickBot="1" x14ac:dyDescent="0.3">
      <c r="A12" s="7"/>
      <c r="B12" s="8"/>
      <c r="C12" s="8"/>
      <c r="D12" s="8"/>
      <c r="E12" s="8"/>
      <c r="F12" s="8"/>
      <c r="G12" s="8"/>
      <c r="H12" s="8"/>
      <c r="I12" s="8"/>
      <c r="J12" s="9"/>
      <c r="K12" s="8"/>
      <c r="L12" s="8"/>
      <c r="M12" s="8"/>
      <c r="N12" s="8"/>
      <c r="O12" s="8"/>
      <c r="P12" s="8"/>
      <c r="Q12" s="8"/>
      <c r="R12" s="10"/>
      <c r="S12" s="37" t="s">
        <v>28</v>
      </c>
      <c r="T12" s="37"/>
      <c r="U12" s="36"/>
    </row>
    <row r="13" spans="1:21" ht="39.75" customHeight="1" thickBot="1" x14ac:dyDescent="0.3">
      <c r="A13" s="19">
        <v>2938</v>
      </c>
      <c r="B13" s="20">
        <v>6627</v>
      </c>
      <c r="C13" s="20">
        <v>6496</v>
      </c>
      <c r="D13" s="20">
        <v>2911</v>
      </c>
      <c r="E13" s="20">
        <v>2832</v>
      </c>
      <c r="F13" s="20">
        <v>902</v>
      </c>
      <c r="G13" s="20">
        <v>1517</v>
      </c>
      <c r="H13" s="20">
        <v>3324</v>
      </c>
      <c r="I13" s="20">
        <v>2369</v>
      </c>
      <c r="J13" s="20">
        <v>3338</v>
      </c>
      <c r="K13" s="20">
        <v>346</v>
      </c>
      <c r="L13" s="20">
        <v>364</v>
      </c>
      <c r="M13" s="20">
        <v>403</v>
      </c>
      <c r="N13" s="20">
        <v>354</v>
      </c>
      <c r="O13" s="20">
        <v>339</v>
      </c>
      <c r="P13" s="20">
        <v>286</v>
      </c>
      <c r="Q13" s="20">
        <v>291</v>
      </c>
      <c r="R13" s="21">
        <v>13123</v>
      </c>
      <c r="S13" s="36" t="s">
        <v>29</v>
      </c>
      <c r="T13" s="36"/>
      <c r="U13" s="36"/>
    </row>
    <row r="14" spans="1:21" ht="39.75" customHeight="1" thickBot="1" x14ac:dyDescent="0.3">
      <c r="A14" s="22">
        <v>11192</v>
      </c>
      <c r="B14" s="23">
        <v>26734</v>
      </c>
      <c r="C14" s="23">
        <v>25958</v>
      </c>
      <c r="D14" s="23">
        <v>11214</v>
      </c>
      <c r="E14" s="23">
        <v>11679</v>
      </c>
      <c r="F14" s="23">
        <v>4536</v>
      </c>
      <c r="G14" s="23">
        <v>6137</v>
      </c>
      <c r="H14" s="23">
        <v>12220</v>
      </c>
      <c r="I14" s="23">
        <v>9585</v>
      </c>
      <c r="J14" s="23">
        <v>13881</v>
      </c>
      <c r="K14" s="23">
        <v>1388</v>
      </c>
      <c r="L14" s="23">
        <v>1429</v>
      </c>
      <c r="M14" s="23">
        <v>1463</v>
      </c>
      <c r="N14" s="23">
        <v>1361</v>
      </c>
      <c r="O14" s="23">
        <v>1271</v>
      </c>
      <c r="P14" s="23">
        <v>1164</v>
      </c>
      <c r="Q14" s="23">
        <v>1074</v>
      </c>
      <c r="R14" s="24">
        <v>52692</v>
      </c>
      <c r="S14" s="36" t="s">
        <v>30</v>
      </c>
      <c r="T14" s="36"/>
      <c r="U14" s="36"/>
    </row>
    <row r="15" spans="1:21" ht="33" customHeight="1" thickBot="1" x14ac:dyDescent="0.3">
      <c r="A15" s="3"/>
      <c r="B15" s="4"/>
      <c r="C15" s="4"/>
      <c r="D15" s="4"/>
      <c r="E15" s="4"/>
      <c r="F15" s="4"/>
      <c r="G15" s="4"/>
      <c r="H15" s="4"/>
      <c r="I15" s="4"/>
      <c r="J15" s="5"/>
      <c r="K15" s="4"/>
      <c r="L15" s="4"/>
      <c r="M15" s="4"/>
      <c r="N15" s="4"/>
      <c r="O15" s="4"/>
      <c r="P15" s="4"/>
      <c r="Q15" s="4"/>
      <c r="R15" s="6"/>
      <c r="S15" s="37" t="s">
        <v>31</v>
      </c>
      <c r="T15" s="37"/>
      <c r="U15" s="37"/>
    </row>
    <row r="16" spans="1:21" ht="33" customHeight="1" thickBot="1" x14ac:dyDescent="0.3">
      <c r="A16" s="7"/>
      <c r="B16" s="8"/>
      <c r="C16" s="8"/>
      <c r="D16" s="8"/>
      <c r="E16" s="8"/>
      <c r="F16" s="8"/>
      <c r="G16" s="8"/>
      <c r="H16" s="8"/>
      <c r="I16" s="8"/>
      <c r="J16" s="9"/>
      <c r="K16" s="8"/>
      <c r="L16" s="8"/>
      <c r="M16" s="8"/>
      <c r="N16" s="8"/>
      <c r="O16" s="8"/>
      <c r="P16" s="8"/>
      <c r="Q16" s="8"/>
      <c r="R16" s="10"/>
      <c r="S16" s="37" t="s">
        <v>32</v>
      </c>
      <c r="T16" s="37"/>
      <c r="U16" s="37"/>
    </row>
  </sheetData>
  <mergeCells count="17">
    <mergeCell ref="A1:U1"/>
    <mergeCell ref="S2:U2"/>
    <mergeCell ref="T3:T4"/>
    <mergeCell ref="U3:U8"/>
    <mergeCell ref="S5:T5"/>
    <mergeCell ref="S6:T6"/>
    <mergeCell ref="S7:T7"/>
    <mergeCell ref="S8:T8"/>
    <mergeCell ref="S14:U14"/>
    <mergeCell ref="S15:U15"/>
    <mergeCell ref="S16:U16"/>
    <mergeCell ref="S9:U9"/>
    <mergeCell ref="S10:T10"/>
    <mergeCell ref="U10:U12"/>
    <mergeCell ref="S11:T11"/>
    <mergeCell ref="S12:T12"/>
    <mergeCell ref="S13:U13"/>
  </mergeCells>
  <pageMargins left="0" right="0" top="0" bottom="0" header="0" footer="0"/>
  <pageSetup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U16"/>
  <sheetViews>
    <sheetView zoomScale="78" zoomScaleNormal="78" workbookViewId="0">
      <selection activeCell="D3" sqref="D3"/>
    </sheetView>
  </sheetViews>
  <sheetFormatPr defaultRowHeight="15" x14ac:dyDescent="0.25"/>
  <cols>
    <col min="1" max="17" width="5.7109375" customWidth="1"/>
    <col min="18" max="18" width="8" customWidth="1"/>
    <col min="20" max="20" width="8" customWidth="1"/>
    <col min="21" max="21" width="7.140625" customWidth="1"/>
  </cols>
  <sheetData>
    <row r="1" spans="1:21" ht="24.75" customHeight="1" thickBot="1" x14ac:dyDescent="0.3">
      <c r="A1" s="38" t="s">
        <v>42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40"/>
    </row>
    <row r="2" spans="1:21" ht="82.5" customHeight="1" thickBot="1" x14ac:dyDescent="0.65">
      <c r="A2" s="29" t="s">
        <v>34</v>
      </c>
      <c r="B2" s="30" t="s">
        <v>0</v>
      </c>
      <c r="C2" s="30" t="s">
        <v>1</v>
      </c>
      <c r="D2" s="30" t="s">
        <v>2</v>
      </c>
      <c r="E2" s="30" t="s">
        <v>3</v>
      </c>
      <c r="F2" s="30" t="s">
        <v>4</v>
      </c>
      <c r="G2" s="30" t="s">
        <v>5</v>
      </c>
      <c r="H2" s="30" t="s">
        <v>6</v>
      </c>
      <c r="I2" s="30" t="s">
        <v>7</v>
      </c>
      <c r="J2" s="30" t="s">
        <v>33</v>
      </c>
      <c r="K2" s="30" t="s">
        <v>8</v>
      </c>
      <c r="L2" s="30" t="s">
        <v>9</v>
      </c>
      <c r="M2" s="30" t="s">
        <v>10</v>
      </c>
      <c r="N2" s="30" t="s">
        <v>11</v>
      </c>
      <c r="O2" s="30" t="s">
        <v>12</v>
      </c>
      <c r="P2" s="30" t="s">
        <v>13</v>
      </c>
      <c r="Q2" s="30" t="s">
        <v>14</v>
      </c>
      <c r="R2" s="30" t="s">
        <v>15</v>
      </c>
      <c r="S2" s="41"/>
      <c r="T2" s="41"/>
      <c r="U2" s="42"/>
    </row>
    <row r="3" spans="1:21" ht="33" customHeight="1" thickBot="1" x14ac:dyDescent="0.3">
      <c r="A3" s="32">
        <v>9392</v>
      </c>
      <c r="B3" s="27">
        <v>20580</v>
      </c>
      <c r="C3" s="27">
        <v>19707</v>
      </c>
      <c r="D3" s="27">
        <v>10306</v>
      </c>
      <c r="E3" s="27">
        <v>10503</v>
      </c>
      <c r="F3" s="27">
        <v>4655</v>
      </c>
      <c r="G3" s="27">
        <v>5459</v>
      </c>
      <c r="H3" s="27">
        <v>10695</v>
      </c>
      <c r="I3" s="27">
        <v>6377</v>
      </c>
      <c r="J3" s="27">
        <v>9370</v>
      </c>
      <c r="K3" s="27">
        <v>852</v>
      </c>
      <c r="L3" s="27">
        <v>989</v>
      </c>
      <c r="M3" s="27">
        <v>909</v>
      </c>
      <c r="N3" s="27">
        <v>801</v>
      </c>
      <c r="O3" s="27">
        <v>731</v>
      </c>
      <c r="P3" s="27">
        <v>658</v>
      </c>
      <c r="Q3" s="27">
        <v>632</v>
      </c>
      <c r="R3" s="27">
        <v>40287</v>
      </c>
      <c r="S3" s="26" t="s">
        <v>16</v>
      </c>
      <c r="T3" s="43" t="s">
        <v>17</v>
      </c>
      <c r="U3" s="44" t="s">
        <v>18</v>
      </c>
    </row>
    <row r="4" spans="1:21" ht="33" customHeight="1" thickBot="1" x14ac:dyDescent="0.3">
      <c r="A4" s="27">
        <v>76</v>
      </c>
      <c r="B4" s="27">
        <v>172</v>
      </c>
      <c r="C4" s="27">
        <v>179</v>
      </c>
      <c r="D4" s="27">
        <v>92</v>
      </c>
      <c r="E4" s="27">
        <v>98</v>
      </c>
      <c r="F4" s="27">
        <v>42</v>
      </c>
      <c r="G4" s="27">
        <v>51</v>
      </c>
      <c r="H4" s="27">
        <v>97</v>
      </c>
      <c r="I4" s="27">
        <v>43</v>
      </c>
      <c r="J4" s="27">
        <v>77</v>
      </c>
      <c r="K4" s="27">
        <v>7</v>
      </c>
      <c r="L4" s="27">
        <v>7</v>
      </c>
      <c r="M4" s="27">
        <v>9</v>
      </c>
      <c r="N4" s="27">
        <v>7</v>
      </c>
      <c r="O4" s="27">
        <v>9</v>
      </c>
      <c r="P4" s="27">
        <v>9</v>
      </c>
      <c r="Q4" s="27">
        <v>7</v>
      </c>
      <c r="R4" s="27">
        <v>351</v>
      </c>
      <c r="S4" s="26" t="s">
        <v>19</v>
      </c>
      <c r="T4" s="43"/>
      <c r="U4" s="44"/>
    </row>
    <row r="5" spans="1:21" ht="39.75" customHeight="1" thickBot="1" x14ac:dyDescent="0.3">
      <c r="A5" s="12">
        <v>9468</v>
      </c>
      <c r="B5" s="12">
        <v>20752</v>
      </c>
      <c r="C5" s="12">
        <v>19886</v>
      </c>
      <c r="D5" s="12">
        <v>10398</v>
      </c>
      <c r="E5" s="12">
        <v>10601</v>
      </c>
      <c r="F5" s="12">
        <v>4697</v>
      </c>
      <c r="G5" s="12">
        <v>5510</v>
      </c>
      <c r="H5" s="12">
        <v>10792</v>
      </c>
      <c r="I5" s="12">
        <v>6420</v>
      </c>
      <c r="J5" s="12">
        <v>9447</v>
      </c>
      <c r="K5" s="12">
        <v>859</v>
      </c>
      <c r="L5" s="12">
        <v>996</v>
      </c>
      <c r="M5" s="12">
        <v>918</v>
      </c>
      <c r="N5" s="12">
        <v>808</v>
      </c>
      <c r="O5" s="12">
        <v>740</v>
      </c>
      <c r="P5" s="12">
        <v>667</v>
      </c>
      <c r="Q5" s="12">
        <v>639</v>
      </c>
      <c r="R5" s="13">
        <v>40638</v>
      </c>
      <c r="S5" s="45" t="s">
        <v>20</v>
      </c>
      <c r="T5" s="45"/>
      <c r="U5" s="44"/>
    </row>
    <row r="6" spans="1:21" ht="33" customHeight="1" thickBot="1" x14ac:dyDescent="0.3">
      <c r="A6" s="3">
        <v>1216</v>
      </c>
      <c r="B6" s="4">
        <v>2690</v>
      </c>
      <c r="C6" s="4">
        <v>2578</v>
      </c>
      <c r="D6" s="4">
        <v>1313</v>
      </c>
      <c r="E6" s="4">
        <v>1314</v>
      </c>
      <c r="F6" s="4">
        <v>481</v>
      </c>
      <c r="G6" s="4">
        <v>715</v>
      </c>
      <c r="H6" s="4">
        <v>1431</v>
      </c>
      <c r="I6" s="4">
        <v>874</v>
      </c>
      <c r="J6" s="5">
        <v>1263</v>
      </c>
      <c r="K6" s="4">
        <v>121</v>
      </c>
      <c r="L6" s="4">
        <v>131</v>
      </c>
      <c r="M6" s="4">
        <v>110</v>
      </c>
      <c r="N6" s="4">
        <v>140</v>
      </c>
      <c r="O6" s="4">
        <v>94</v>
      </c>
      <c r="P6" s="4">
        <v>88</v>
      </c>
      <c r="Q6" s="4">
        <v>72</v>
      </c>
      <c r="R6" s="6">
        <v>5268</v>
      </c>
      <c r="S6" s="45" t="s">
        <v>21</v>
      </c>
      <c r="T6" s="45"/>
      <c r="U6" s="44"/>
    </row>
    <row r="7" spans="1:21" ht="33" customHeight="1" thickBot="1" x14ac:dyDescent="0.3">
      <c r="A7" s="28">
        <v>96</v>
      </c>
      <c r="B7" s="27">
        <v>238</v>
      </c>
      <c r="C7" s="27">
        <v>252</v>
      </c>
      <c r="D7" s="27">
        <v>92</v>
      </c>
      <c r="E7" s="27">
        <v>102</v>
      </c>
      <c r="F7" s="27">
        <v>39</v>
      </c>
      <c r="G7" s="27">
        <v>34</v>
      </c>
      <c r="H7" s="27">
        <v>121</v>
      </c>
      <c r="I7" s="27">
        <v>80</v>
      </c>
      <c r="J7" s="27">
        <v>147</v>
      </c>
      <c r="K7" s="27">
        <v>13</v>
      </c>
      <c r="L7" s="27">
        <v>11</v>
      </c>
      <c r="M7" s="27">
        <v>20</v>
      </c>
      <c r="N7" s="27">
        <v>11</v>
      </c>
      <c r="O7" s="27">
        <v>12</v>
      </c>
      <c r="P7" s="27">
        <v>15</v>
      </c>
      <c r="Q7" s="27">
        <v>11</v>
      </c>
      <c r="R7" s="27">
        <v>490</v>
      </c>
      <c r="S7" s="45" t="s">
        <v>22</v>
      </c>
      <c r="T7" s="45"/>
      <c r="U7" s="44"/>
    </row>
    <row r="8" spans="1:21" ht="33" customHeight="1" thickBot="1" x14ac:dyDescent="0.3">
      <c r="A8" s="7"/>
      <c r="B8" s="8"/>
      <c r="C8" s="8"/>
      <c r="D8" s="8"/>
      <c r="E8" s="8"/>
      <c r="F8" s="8"/>
      <c r="G8" s="8"/>
      <c r="H8" s="8"/>
      <c r="I8" s="8"/>
      <c r="J8" s="9"/>
      <c r="K8" s="8"/>
      <c r="L8" s="8"/>
      <c r="M8" s="8"/>
      <c r="N8" s="8"/>
      <c r="O8" s="8"/>
      <c r="P8" s="8"/>
      <c r="Q8" s="8"/>
      <c r="R8" s="10"/>
      <c r="S8" s="45" t="s">
        <v>23</v>
      </c>
      <c r="T8" s="45"/>
      <c r="U8" s="44"/>
    </row>
    <row r="9" spans="1:21" ht="39.75" customHeight="1" thickBot="1" x14ac:dyDescent="0.3">
      <c r="A9" s="12">
        <v>10780</v>
      </c>
      <c r="B9" s="12">
        <v>23680</v>
      </c>
      <c r="C9" s="12">
        <v>22716</v>
      </c>
      <c r="D9" s="12">
        <v>11803</v>
      </c>
      <c r="E9" s="12">
        <v>12017</v>
      </c>
      <c r="F9" s="12">
        <v>5217</v>
      </c>
      <c r="G9" s="12">
        <v>6259</v>
      </c>
      <c r="H9" s="12">
        <v>12344</v>
      </c>
      <c r="I9" s="12">
        <v>7374</v>
      </c>
      <c r="J9" s="12">
        <v>10857</v>
      </c>
      <c r="K9" s="12">
        <v>993</v>
      </c>
      <c r="L9" s="12">
        <v>1138</v>
      </c>
      <c r="M9" s="12">
        <v>1048</v>
      </c>
      <c r="N9" s="12">
        <v>959</v>
      </c>
      <c r="O9" s="12">
        <v>846</v>
      </c>
      <c r="P9" s="12">
        <v>770</v>
      </c>
      <c r="Q9" s="12">
        <v>722</v>
      </c>
      <c r="R9" s="13">
        <v>46396</v>
      </c>
      <c r="S9" s="36" t="s">
        <v>24</v>
      </c>
      <c r="T9" s="36"/>
      <c r="U9" s="36"/>
    </row>
    <row r="10" spans="1:21" ht="33" customHeight="1" thickBot="1" x14ac:dyDescent="0.3">
      <c r="A10" s="27"/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36" t="s">
        <v>25</v>
      </c>
      <c r="T10" s="36"/>
      <c r="U10" s="36" t="s">
        <v>26</v>
      </c>
    </row>
    <row r="11" spans="1:21" ht="33" customHeight="1" thickBot="1" x14ac:dyDescent="0.3">
      <c r="A11" s="27">
        <v>23863</v>
      </c>
      <c r="B11" s="27">
        <v>53286</v>
      </c>
      <c r="C11" s="27">
        <v>52534</v>
      </c>
      <c r="D11" s="27">
        <v>28195</v>
      </c>
      <c r="E11" s="27">
        <v>28353</v>
      </c>
      <c r="F11" s="27">
        <v>10139</v>
      </c>
      <c r="G11" s="27">
        <v>17040</v>
      </c>
      <c r="H11" s="27">
        <v>29369</v>
      </c>
      <c r="I11" s="27">
        <v>16405</v>
      </c>
      <c r="J11" s="27">
        <v>24007</v>
      </c>
      <c r="K11" s="27">
        <v>2257</v>
      </c>
      <c r="L11" s="27">
        <v>2288</v>
      </c>
      <c r="M11" s="27">
        <v>2123</v>
      </c>
      <c r="N11" s="27">
        <v>2095</v>
      </c>
      <c r="O11" s="27">
        <v>1758</v>
      </c>
      <c r="P11" s="27">
        <v>1554</v>
      </c>
      <c r="Q11" s="27">
        <v>1330</v>
      </c>
      <c r="R11" s="27">
        <v>105820</v>
      </c>
      <c r="S11" s="36" t="s">
        <v>27</v>
      </c>
      <c r="T11" s="36"/>
      <c r="U11" s="36"/>
    </row>
    <row r="12" spans="1:21" ht="33" customHeight="1" thickBot="1" x14ac:dyDescent="0.3">
      <c r="A12" s="7"/>
      <c r="B12" s="8"/>
      <c r="C12" s="8"/>
      <c r="D12" s="8"/>
      <c r="E12" s="8"/>
      <c r="F12" s="8"/>
      <c r="G12" s="8"/>
      <c r="H12" s="8"/>
      <c r="I12" s="8"/>
      <c r="J12" s="9"/>
      <c r="K12" s="8"/>
      <c r="L12" s="8"/>
      <c r="M12" s="8"/>
      <c r="N12" s="8"/>
      <c r="O12" s="8"/>
      <c r="P12" s="8"/>
      <c r="Q12" s="8"/>
      <c r="R12" s="10"/>
      <c r="S12" s="37" t="s">
        <v>28</v>
      </c>
      <c r="T12" s="37"/>
      <c r="U12" s="36"/>
    </row>
    <row r="13" spans="1:21" ht="39.75" customHeight="1" thickBot="1" x14ac:dyDescent="0.3">
      <c r="A13" s="19">
        <v>23863</v>
      </c>
      <c r="B13" s="20">
        <v>53286</v>
      </c>
      <c r="C13" s="20">
        <v>52534</v>
      </c>
      <c r="D13" s="20">
        <v>28195</v>
      </c>
      <c r="E13" s="20">
        <v>28353</v>
      </c>
      <c r="F13" s="20">
        <v>10139</v>
      </c>
      <c r="G13" s="20">
        <v>17040</v>
      </c>
      <c r="H13" s="20">
        <v>29369</v>
      </c>
      <c r="I13" s="20">
        <v>16405</v>
      </c>
      <c r="J13" s="20">
        <v>24007</v>
      </c>
      <c r="K13" s="20">
        <v>2257</v>
      </c>
      <c r="L13" s="20">
        <v>2288</v>
      </c>
      <c r="M13" s="20">
        <v>2123</v>
      </c>
      <c r="N13" s="20">
        <v>2095</v>
      </c>
      <c r="O13" s="20">
        <v>1758</v>
      </c>
      <c r="P13" s="20">
        <v>1554</v>
      </c>
      <c r="Q13" s="20">
        <v>1330</v>
      </c>
      <c r="R13" s="21">
        <v>105820</v>
      </c>
      <c r="S13" s="36" t="s">
        <v>29</v>
      </c>
      <c r="T13" s="36"/>
      <c r="U13" s="36"/>
    </row>
    <row r="14" spans="1:21" ht="39.75" customHeight="1" thickBot="1" x14ac:dyDescent="0.3">
      <c r="A14" s="22">
        <v>34643</v>
      </c>
      <c r="B14" s="23">
        <v>76966</v>
      </c>
      <c r="C14" s="23">
        <v>75250</v>
      </c>
      <c r="D14" s="23">
        <v>39998</v>
      </c>
      <c r="E14" s="23">
        <v>40370</v>
      </c>
      <c r="F14" s="23">
        <v>15356</v>
      </c>
      <c r="G14" s="23">
        <v>23299</v>
      </c>
      <c r="H14" s="23">
        <v>41713</v>
      </c>
      <c r="I14" s="23">
        <v>23779</v>
      </c>
      <c r="J14" s="23">
        <v>34864</v>
      </c>
      <c r="K14" s="23">
        <v>3250</v>
      </c>
      <c r="L14" s="23">
        <v>3426</v>
      </c>
      <c r="M14" s="23">
        <v>3171</v>
      </c>
      <c r="N14" s="23">
        <v>3054</v>
      </c>
      <c r="O14" s="23">
        <v>2604</v>
      </c>
      <c r="P14" s="23">
        <v>2324</v>
      </c>
      <c r="Q14" s="23">
        <v>2052</v>
      </c>
      <c r="R14" s="24">
        <v>152216</v>
      </c>
      <c r="S14" s="36" t="s">
        <v>30</v>
      </c>
      <c r="T14" s="36"/>
      <c r="U14" s="36"/>
    </row>
    <row r="15" spans="1:21" ht="33" customHeight="1" thickBot="1" x14ac:dyDescent="0.3">
      <c r="A15" s="3"/>
      <c r="B15" s="4"/>
      <c r="C15" s="4"/>
      <c r="D15" s="4"/>
      <c r="E15" s="4"/>
      <c r="F15" s="4"/>
      <c r="G15" s="4"/>
      <c r="H15" s="4"/>
      <c r="I15" s="4"/>
      <c r="J15" s="5"/>
      <c r="K15" s="4"/>
      <c r="L15" s="4"/>
      <c r="M15" s="4"/>
      <c r="N15" s="4"/>
      <c r="O15" s="4"/>
      <c r="P15" s="4"/>
      <c r="Q15" s="4"/>
      <c r="R15" s="6"/>
      <c r="S15" s="37" t="s">
        <v>31</v>
      </c>
      <c r="T15" s="37"/>
      <c r="U15" s="37"/>
    </row>
    <row r="16" spans="1:21" ht="33" customHeight="1" thickBot="1" x14ac:dyDescent="0.3">
      <c r="A16" s="7"/>
      <c r="B16" s="8"/>
      <c r="C16" s="8"/>
      <c r="D16" s="8"/>
      <c r="E16" s="8"/>
      <c r="F16" s="8"/>
      <c r="G16" s="8"/>
      <c r="H16" s="8"/>
      <c r="I16" s="8"/>
      <c r="J16" s="9"/>
      <c r="K16" s="8"/>
      <c r="L16" s="8"/>
      <c r="M16" s="8"/>
      <c r="N16" s="8"/>
      <c r="O16" s="8"/>
      <c r="P16" s="8"/>
      <c r="Q16" s="8"/>
      <c r="R16" s="10"/>
      <c r="S16" s="37" t="s">
        <v>32</v>
      </c>
      <c r="T16" s="37"/>
      <c r="U16" s="37"/>
    </row>
  </sheetData>
  <mergeCells count="17">
    <mergeCell ref="S14:U14"/>
    <mergeCell ref="S15:U15"/>
    <mergeCell ref="S16:U16"/>
    <mergeCell ref="S9:U9"/>
    <mergeCell ref="S10:T10"/>
    <mergeCell ref="U10:U12"/>
    <mergeCell ref="S11:T11"/>
    <mergeCell ref="S12:T12"/>
    <mergeCell ref="S13:U13"/>
    <mergeCell ref="A1:U1"/>
    <mergeCell ref="S2:U2"/>
    <mergeCell ref="T3:T4"/>
    <mergeCell ref="U3:U8"/>
    <mergeCell ref="S5:T5"/>
    <mergeCell ref="S6:T6"/>
    <mergeCell ref="S7:T7"/>
    <mergeCell ref="S8:T8"/>
  </mergeCells>
  <pageMargins left="0" right="0" top="0" bottom="0" header="0" footer="0"/>
  <pageSetup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U16"/>
  <sheetViews>
    <sheetView zoomScale="78" zoomScaleNormal="78" workbookViewId="0">
      <selection activeCell="D3" sqref="D3"/>
    </sheetView>
  </sheetViews>
  <sheetFormatPr defaultRowHeight="15" x14ac:dyDescent="0.25"/>
  <cols>
    <col min="1" max="17" width="5.7109375" customWidth="1"/>
    <col min="18" max="18" width="8" customWidth="1"/>
    <col min="20" max="20" width="8" customWidth="1"/>
    <col min="21" max="21" width="7.140625" customWidth="1"/>
  </cols>
  <sheetData>
    <row r="1" spans="1:21" ht="24.75" customHeight="1" thickBot="1" x14ac:dyDescent="0.3">
      <c r="A1" s="38" t="s">
        <v>43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40"/>
    </row>
    <row r="2" spans="1:21" ht="82.5" customHeight="1" thickBot="1" x14ac:dyDescent="0.65">
      <c r="A2" s="1" t="s">
        <v>34</v>
      </c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" t="s">
        <v>7</v>
      </c>
      <c r="J2" s="2" t="s">
        <v>33</v>
      </c>
      <c r="K2" s="2" t="s">
        <v>8</v>
      </c>
      <c r="L2" s="2" t="s">
        <v>9</v>
      </c>
      <c r="M2" s="2" t="s">
        <v>10</v>
      </c>
      <c r="N2" s="2" t="s">
        <v>11</v>
      </c>
      <c r="O2" s="2" t="s">
        <v>12</v>
      </c>
      <c r="P2" s="2" t="s">
        <v>13</v>
      </c>
      <c r="Q2" s="2" t="s">
        <v>14</v>
      </c>
      <c r="R2" s="2" t="s">
        <v>15</v>
      </c>
      <c r="S2" s="41"/>
      <c r="T2" s="41"/>
      <c r="U2" s="42"/>
    </row>
    <row r="3" spans="1:21" ht="33" customHeight="1" thickBot="1" x14ac:dyDescent="0.3">
      <c r="A3" s="27">
        <v>15751</v>
      </c>
      <c r="B3" s="27">
        <v>39460</v>
      </c>
      <c r="C3" s="27">
        <v>38073</v>
      </c>
      <c r="D3" s="27">
        <v>14629</v>
      </c>
      <c r="E3" s="27">
        <v>14806</v>
      </c>
      <c r="F3" s="27">
        <v>5033</v>
      </c>
      <c r="G3" s="27">
        <v>7971</v>
      </c>
      <c r="H3" s="27">
        <v>16431</v>
      </c>
      <c r="I3" s="27">
        <v>15573</v>
      </c>
      <c r="J3" s="27">
        <v>21672</v>
      </c>
      <c r="K3" s="27">
        <v>2158</v>
      </c>
      <c r="L3" s="27">
        <v>2431</v>
      </c>
      <c r="M3" s="27">
        <v>2275</v>
      </c>
      <c r="N3" s="27">
        <v>2280</v>
      </c>
      <c r="O3" s="27">
        <v>2258</v>
      </c>
      <c r="P3" s="27">
        <v>2036</v>
      </c>
      <c r="Q3" s="27">
        <v>2004</v>
      </c>
      <c r="R3" s="27">
        <v>77533</v>
      </c>
      <c r="S3" s="25" t="s">
        <v>16</v>
      </c>
      <c r="T3" s="43" t="s">
        <v>17</v>
      </c>
      <c r="U3" s="44" t="s">
        <v>18</v>
      </c>
    </row>
    <row r="4" spans="1:21" ht="33" customHeight="1" thickBot="1" x14ac:dyDescent="0.3">
      <c r="A4" s="27">
        <v>834</v>
      </c>
      <c r="B4" s="27">
        <v>2225</v>
      </c>
      <c r="C4" s="27">
        <v>2243</v>
      </c>
      <c r="D4" s="27">
        <v>899</v>
      </c>
      <c r="E4" s="27">
        <v>984</v>
      </c>
      <c r="F4" s="27">
        <v>390</v>
      </c>
      <c r="G4" s="27">
        <v>503</v>
      </c>
      <c r="H4" s="27">
        <v>990</v>
      </c>
      <c r="I4" s="27">
        <v>872</v>
      </c>
      <c r="J4" s="27">
        <v>1168</v>
      </c>
      <c r="K4" s="27">
        <v>126</v>
      </c>
      <c r="L4" s="27">
        <v>98</v>
      </c>
      <c r="M4" s="27">
        <v>127</v>
      </c>
      <c r="N4" s="27">
        <v>99</v>
      </c>
      <c r="O4" s="27">
        <v>125</v>
      </c>
      <c r="P4" s="27">
        <v>90</v>
      </c>
      <c r="Q4" s="27">
        <v>104</v>
      </c>
      <c r="R4" s="27">
        <v>4468</v>
      </c>
      <c r="S4" s="25" t="s">
        <v>19</v>
      </c>
      <c r="T4" s="43"/>
      <c r="U4" s="44"/>
    </row>
    <row r="5" spans="1:21" ht="39.75" customHeight="1" thickBot="1" x14ac:dyDescent="0.3">
      <c r="A5" s="11">
        <v>16585</v>
      </c>
      <c r="B5" s="12">
        <v>41685</v>
      </c>
      <c r="C5" s="12">
        <v>40316</v>
      </c>
      <c r="D5" s="12">
        <v>15528</v>
      </c>
      <c r="E5" s="12">
        <v>15790</v>
      </c>
      <c r="F5" s="12">
        <v>5423</v>
      </c>
      <c r="G5" s="12">
        <v>8474</v>
      </c>
      <c r="H5" s="12">
        <v>17421</v>
      </c>
      <c r="I5" s="12">
        <v>16445</v>
      </c>
      <c r="J5" s="12">
        <v>22840</v>
      </c>
      <c r="K5" s="12">
        <v>2284</v>
      </c>
      <c r="L5" s="12">
        <v>2529</v>
      </c>
      <c r="M5" s="12">
        <v>2402</v>
      </c>
      <c r="N5" s="12">
        <v>2379</v>
      </c>
      <c r="O5" s="12">
        <v>2383</v>
      </c>
      <c r="P5" s="12">
        <v>2126</v>
      </c>
      <c r="Q5" s="12">
        <v>2108</v>
      </c>
      <c r="R5" s="13">
        <v>82001</v>
      </c>
      <c r="S5" s="45" t="s">
        <v>20</v>
      </c>
      <c r="T5" s="45"/>
      <c r="U5" s="44"/>
    </row>
    <row r="6" spans="1:21" ht="33" customHeight="1" thickBot="1" x14ac:dyDescent="0.3">
      <c r="A6" s="3"/>
      <c r="B6" s="4"/>
      <c r="C6" s="4"/>
      <c r="D6" s="4"/>
      <c r="E6" s="4"/>
      <c r="F6" s="4"/>
      <c r="G6" s="4"/>
      <c r="H6" s="4"/>
      <c r="I6" s="4"/>
      <c r="J6" s="5"/>
      <c r="K6" s="4"/>
      <c r="L6" s="4"/>
      <c r="M6" s="4"/>
      <c r="N6" s="4"/>
      <c r="O6" s="4"/>
      <c r="P6" s="4"/>
      <c r="Q6" s="4"/>
      <c r="R6" s="6"/>
      <c r="S6" s="45" t="s">
        <v>21</v>
      </c>
      <c r="T6" s="45"/>
      <c r="U6" s="44"/>
    </row>
    <row r="7" spans="1:21" ht="33" customHeight="1" thickBot="1" x14ac:dyDescent="0.3">
      <c r="A7" s="27">
        <v>288</v>
      </c>
      <c r="B7" s="27">
        <v>776</v>
      </c>
      <c r="C7" s="27">
        <v>732</v>
      </c>
      <c r="D7" s="27">
        <v>278</v>
      </c>
      <c r="E7" s="27">
        <v>292</v>
      </c>
      <c r="F7" s="27">
        <v>118</v>
      </c>
      <c r="G7" s="27">
        <v>127</v>
      </c>
      <c r="H7" s="27">
        <v>325</v>
      </c>
      <c r="I7" s="27">
        <v>303</v>
      </c>
      <c r="J7" s="27">
        <v>432</v>
      </c>
      <c r="K7" s="27">
        <v>40</v>
      </c>
      <c r="L7" s="27">
        <v>47</v>
      </c>
      <c r="M7" s="27">
        <v>41</v>
      </c>
      <c r="N7" s="27">
        <v>46</v>
      </c>
      <c r="O7" s="27">
        <v>37</v>
      </c>
      <c r="P7" s="27">
        <v>37</v>
      </c>
      <c r="Q7" s="27">
        <v>42</v>
      </c>
      <c r="R7" s="27">
        <v>1508</v>
      </c>
      <c r="S7" s="45" t="s">
        <v>22</v>
      </c>
      <c r="T7" s="45"/>
      <c r="U7" s="44"/>
    </row>
    <row r="8" spans="1:21" ht="33" customHeight="1" thickBot="1" x14ac:dyDescent="0.3">
      <c r="A8" s="7"/>
      <c r="B8" s="8"/>
      <c r="C8" s="8"/>
      <c r="D8" s="8"/>
      <c r="E8" s="8"/>
      <c r="F8" s="8"/>
      <c r="G8" s="8"/>
      <c r="H8" s="8"/>
      <c r="I8" s="8"/>
      <c r="J8" s="9"/>
      <c r="K8" s="8"/>
      <c r="L8" s="8"/>
      <c r="M8" s="8"/>
      <c r="N8" s="8"/>
      <c r="O8" s="8"/>
      <c r="P8" s="8"/>
      <c r="Q8" s="8"/>
      <c r="R8" s="10"/>
      <c r="S8" s="45" t="s">
        <v>23</v>
      </c>
      <c r="T8" s="45"/>
      <c r="U8" s="44"/>
    </row>
    <row r="9" spans="1:21" ht="39.75" customHeight="1" thickBot="1" x14ac:dyDescent="0.3">
      <c r="A9" s="11">
        <v>16873</v>
      </c>
      <c r="B9" s="12">
        <v>42461</v>
      </c>
      <c r="C9" s="12">
        <v>41048</v>
      </c>
      <c r="D9" s="12">
        <v>15806</v>
      </c>
      <c r="E9" s="12">
        <v>16082</v>
      </c>
      <c r="F9" s="12">
        <v>5541</v>
      </c>
      <c r="G9" s="12">
        <v>8601</v>
      </c>
      <c r="H9" s="12">
        <v>17746</v>
      </c>
      <c r="I9" s="12">
        <v>16748</v>
      </c>
      <c r="J9" s="12">
        <v>23272</v>
      </c>
      <c r="K9" s="12">
        <v>2324</v>
      </c>
      <c r="L9" s="12">
        <v>2576</v>
      </c>
      <c r="M9" s="12">
        <v>2443</v>
      </c>
      <c r="N9" s="12">
        <v>2425</v>
      </c>
      <c r="O9" s="12">
        <v>2420</v>
      </c>
      <c r="P9" s="12">
        <v>2163</v>
      </c>
      <c r="Q9" s="12">
        <v>2150</v>
      </c>
      <c r="R9" s="13">
        <v>83509</v>
      </c>
      <c r="S9" s="36" t="s">
        <v>24</v>
      </c>
      <c r="T9" s="36"/>
      <c r="U9" s="36"/>
    </row>
    <row r="10" spans="1:21" ht="33" customHeight="1" thickBot="1" x14ac:dyDescent="0.3">
      <c r="A10" s="27">
        <v>8125</v>
      </c>
      <c r="B10" s="27">
        <v>19590</v>
      </c>
      <c r="C10" s="27">
        <v>19068</v>
      </c>
      <c r="D10" s="27">
        <v>7673</v>
      </c>
      <c r="E10" s="27">
        <v>7601</v>
      </c>
      <c r="F10" s="27">
        <v>2420</v>
      </c>
      <c r="G10" s="27">
        <v>4131</v>
      </c>
      <c r="H10" s="27">
        <v>8723</v>
      </c>
      <c r="I10" s="27">
        <v>7754</v>
      </c>
      <c r="J10" s="27">
        <v>10408</v>
      </c>
      <c r="K10" s="27">
        <v>1131</v>
      </c>
      <c r="L10" s="27">
        <v>1132</v>
      </c>
      <c r="M10" s="27">
        <v>1116</v>
      </c>
      <c r="N10" s="27">
        <v>1129</v>
      </c>
      <c r="O10" s="27">
        <v>1013</v>
      </c>
      <c r="P10" s="27">
        <v>1010</v>
      </c>
      <c r="Q10" s="27">
        <v>954</v>
      </c>
      <c r="R10" s="27">
        <v>38658</v>
      </c>
      <c r="S10" s="36" t="s">
        <v>25</v>
      </c>
      <c r="T10" s="36"/>
      <c r="U10" s="36" t="s">
        <v>26</v>
      </c>
    </row>
    <row r="11" spans="1:21" ht="33" customHeight="1" thickBot="1" x14ac:dyDescent="0.3">
      <c r="A11" s="27">
        <v>8287</v>
      </c>
      <c r="B11" s="27">
        <v>19325</v>
      </c>
      <c r="C11" s="27">
        <v>18722</v>
      </c>
      <c r="D11" s="27">
        <v>8096</v>
      </c>
      <c r="E11" s="27">
        <v>7536</v>
      </c>
      <c r="F11" s="27">
        <v>1992</v>
      </c>
      <c r="G11" s="27">
        <v>4023</v>
      </c>
      <c r="H11" s="27">
        <v>9617</v>
      </c>
      <c r="I11" s="27">
        <v>7180</v>
      </c>
      <c r="J11" s="27">
        <v>9861</v>
      </c>
      <c r="K11" s="27">
        <v>1000</v>
      </c>
      <c r="L11" s="27">
        <v>1116</v>
      </c>
      <c r="M11" s="27">
        <v>1114</v>
      </c>
      <c r="N11" s="27">
        <v>1131</v>
      </c>
      <c r="O11" s="27">
        <v>1140</v>
      </c>
      <c r="P11" s="27">
        <v>1007</v>
      </c>
      <c r="Q11" s="27">
        <v>982</v>
      </c>
      <c r="R11" s="27">
        <v>38047</v>
      </c>
      <c r="S11" s="36" t="s">
        <v>27</v>
      </c>
      <c r="T11" s="36"/>
      <c r="U11" s="36"/>
    </row>
    <row r="12" spans="1:21" ht="33" customHeight="1" thickBot="1" x14ac:dyDescent="0.3">
      <c r="A12" s="7"/>
      <c r="B12" s="8"/>
      <c r="C12" s="8"/>
      <c r="D12" s="8"/>
      <c r="E12" s="8"/>
      <c r="F12" s="8"/>
      <c r="G12" s="8"/>
      <c r="H12" s="8"/>
      <c r="I12" s="8"/>
      <c r="J12" s="9"/>
      <c r="K12" s="8"/>
      <c r="L12" s="8"/>
      <c r="M12" s="8"/>
      <c r="N12" s="8"/>
      <c r="O12" s="8"/>
      <c r="P12" s="8"/>
      <c r="Q12" s="8"/>
      <c r="R12" s="10"/>
      <c r="S12" s="37" t="s">
        <v>28</v>
      </c>
      <c r="T12" s="37"/>
      <c r="U12" s="36"/>
    </row>
    <row r="13" spans="1:21" ht="39.75" customHeight="1" thickBot="1" x14ac:dyDescent="0.3">
      <c r="A13" s="19">
        <v>16412</v>
      </c>
      <c r="B13" s="20">
        <v>38915</v>
      </c>
      <c r="C13" s="20">
        <v>37790</v>
      </c>
      <c r="D13" s="20">
        <v>15769</v>
      </c>
      <c r="E13" s="20">
        <v>15137</v>
      </c>
      <c r="F13" s="20">
        <v>4412</v>
      </c>
      <c r="G13" s="20">
        <v>8154</v>
      </c>
      <c r="H13" s="20">
        <v>18340</v>
      </c>
      <c r="I13" s="20">
        <v>14934</v>
      </c>
      <c r="J13" s="20">
        <v>20269</v>
      </c>
      <c r="K13" s="20">
        <v>2131</v>
      </c>
      <c r="L13" s="20">
        <v>2248</v>
      </c>
      <c r="M13" s="20">
        <v>2230</v>
      </c>
      <c r="N13" s="20">
        <v>2260</v>
      </c>
      <c r="O13" s="20">
        <v>2153</v>
      </c>
      <c r="P13" s="20">
        <v>2017</v>
      </c>
      <c r="Q13" s="20">
        <v>1936</v>
      </c>
      <c r="R13" s="21">
        <v>76705</v>
      </c>
      <c r="S13" s="36" t="s">
        <v>29</v>
      </c>
      <c r="T13" s="36"/>
      <c r="U13" s="36"/>
    </row>
    <row r="14" spans="1:21" ht="39.75" customHeight="1" thickBot="1" x14ac:dyDescent="0.3">
      <c r="A14" s="22">
        <v>33285</v>
      </c>
      <c r="B14" s="23">
        <v>81376</v>
      </c>
      <c r="C14" s="23">
        <v>78838</v>
      </c>
      <c r="D14" s="23">
        <v>31575</v>
      </c>
      <c r="E14" s="23">
        <v>31219</v>
      </c>
      <c r="F14" s="23">
        <v>9953</v>
      </c>
      <c r="G14" s="23">
        <v>16755</v>
      </c>
      <c r="H14" s="23">
        <v>36086</v>
      </c>
      <c r="I14" s="23">
        <v>31682</v>
      </c>
      <c r="J14" s="23">
        <v>43541</v>
      </c>
      <c r="K14" s="23">
        <v>4455</v>
      </c>
      <c r="L14" s="23">
        <v>4824</v>
      </c>
      <c r="M14" s="23">
        <v>4673</v>
      </c>
      <c r="N14" s="23">
        <v>4685</v>
      </c>
      <c r="O14" s="23">
        <v>4573</v>
      </c>
      <c r="P14" s="23">
        <v>4180</v>
      </c>
      <c r="Q14" s="23">
        <v>4086</v>
      </c>
      <c r="R14" s="24">
        <v>160214</v>
      </c>
      <c r="S14" s="36" t="s">
        <v>30</v>
      </c>
      <c r="T14" s="36"/>
      <c r="U14" s="36"/>
    </row>
    <row r="15" spans="1:21" ht="33" customHeight="1" thickBot="1" x14ac:dyDescent="0.3">
      <c r="A15" s="3"/>
      <c r="B15" s="4"/>
      <c r="C15" s="4"/>
      <c r="D15" s="4"/>
      <c r="E15" s="4"/>
      <c r="F15" s="4"/>
      <c r="G15" s="4"/>
      <c r="H15" s="4"/>
      <c r="I15" s="4"/>
      <c r="J15" s="5"/>
      <c r="K15" s="4"/>
      <c r="L15" s="4"/>
      <c r="M15" s="4"/>
      <c r="N15" s="4"/>
      <c r="O15" s="4"/>
      <c r="P15" s="4"/>
      <c r="Q15" s="4"/>
      <c r="R15" s="6"/>
      <c r="S15" s="37" t="s">
        <v>31</v>
      </c>
      <c r="T15" s="37"/>
      <c r="U15" s="37"/>
    </row>
    <row r="16" spans="1:21" ht="33" customHeight="1" thickBot="1" x14ac:dyDescent="0.3">
      <c r="A16" s="7"/>
      <c r="B16" s="8"/>
      <c r="C16" s="8"/>
      <c r="D16" s="8"/>
      <c r="E16" s="8"/>
      <c r="F16" s="8"/>
      <c r="G16" s="8"/>
      <c r="H16" s="8"/>
      <c r="I16" s="8"/>
      <c r="J16" s="9"/>
      <c r="K16" s="8"/>
      <c r="L16" s="8"/>
      <c r="M16" s="8"/>
      <c r="N16" s="8"/>
      <c r="O16" s="8"/>
      <c r="P16" s="8"/>
      <c r="Q16" s="8"/>
      <c r="R16" s="10"/>
      <c r="S16" s="37" t="s">
        <v>32</v>
      </c>
      <c r="T16" s="37"/>
      <c r="U16" s="37"/>
    </row>
  </sheetData>
  <mergeCells count="17">
    <mergeCell ref="S14:U14"/>
    <mergeCell ref="S15:U15"/>
    <mergeCell ref="S16:U16"/>
    <mergeCell ref="S9:U9"/>
    <mergeCell ref="S10:T10"/>
    <mergeCell ref="U10:U12"/>
    <mergeCell ref="S11:T11"/>
    <mergeCell ref="S12:T12"/>
    <mergeCell ref="S13:U13"/>
    <mergeCell ref="A1:U1"/>
    <mergeCell ref="S2:U2"/>
    <mergeCell ref="T3:T4"/>
    <mergeCell ref="U3:U8"/>
    <mergeCell ref="S5:T5"/>
    <mergeCell ref="S6:T6"/>
    <mergeCell ref="S7:T7"/>
    <mergeCell ref="S8:T8"/>
  </mergeCells>
  <pageMargins left="0" right="0" top="0" bottom="0" header="0" footer="0"/>
  <pageSetup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U16"/>
  <sheetViews>
    <sheetView zoomScale="78" zoomScaleNormal="78" workbookViewId="0">
      <selection activeCell="D3" sqref="D3"/>
    </sheetView>
  </sheetViews>
  <sheetFormatPr defaultRowHeight="15" x14ac:dyDescent="0.25"/>
  <cols>
    <col min="1" max="17" width="5.7109375" customWidth="1"/>
    <col min="18" max="18" width="8" customWidth="1"/>
    <col min="20" max="20" width="8" customWidth="1"/>
    <col min="21" max="21" width="7.140625" customWidth="1"/>
  </cols>
  <sheetData>
    <row r="1" spans="1:21" ht="24.75" customHeight="1" thickBot="1" x14ac:dyDescent="0.3">
      <c r="A1" s="38" t="s">
        <v>44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40"/>
    </row>
    <row r="2" spans="1:21" ht="82.5" customHeight="1" thickBot="1" x14ac:dyDescent="0.65">
      <c r="A2" s="1" t="s">
        <v>34</v>
      </c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" t="s">
        <v>7</v>
      </c>
      <c r="J2" s="2" t="s">
        <v>33</v>
      </c>
      <c r="K2" s="2" t="s">
        <v>8</v>
      </c>
      <c r="L2" s="2" t="s">
        <v>9</v>
      </c>
      <c r="M2" s="2" t="s">
        <v>10</v>
      </c>
      <c r="N2" s="2" t="s">
        <v>11</v>
      </c>
      <c r="O2" s="2" t="s">
        <v>12</v>
      </c>
      <c r="P2" s="2" t="s">
        <v>13</v>
      </c>
      <c r="Q2" s="2" t="s">
        <v>14</v>
      </c>
      <c r="R2" s="2" t="s">
        <v>15</v>
      </c>
      <c r="S2" s="41"/>
      <c r="T2" s="41"/>
      <c r="U2" s="42"/>
    </row>
    <row r="3" spans="1:21" ht="33" customHeight="1" thickBot="1" x14ac:dyDescent="0.3">
      <c r="A3" s="27">
        <v>8019</v>
      </c>
      <c r="B3" s="27">
        <v>17569</v>
      </c>
      <c r="C3" s="27">
        <v>16572</v>
      </c>
      <c r="D3" s="27">
        <v>9213</v>
      </c>
      <c r="E3" s="27">
        <v>8923</v>
      </c>
      <c r="F3" s="27">
        <v>4104</v>
      </c>
      <c r="G3" s="27">
        <v>4807</v>
      </c>
      <c r="H3" s="27">
        <v>9225</v>
      </c>
      <c r="I3" s="27">
        <v>5416</v>
      </c>
      <c r="J3" s="27">
        <v>7708</v>
      </c>
      <c r="K3" s="27">
        <v>720</v>
      </c>
      <c r="L3" s="27">
        <v>756</v>
      </c>
      <c r="M3" s="27">
        <v>737</v>
      </c>
      <c r="N3" s="27">
        <v>638</v>
      </c>
      <c r="O3" s="27">
        <v>532</v>
      </c>
      <c r="P3" s="27">
        <v>510</v>
      </c>
      <c r="Q3" s="27">
        <v>464</v>
      </c>
      <c r="R3" s="27">
        <v>34141</v>
      </c>
      <c r="S3" s="25" t="s">
        <v>16</v>
      </c>
      <c r="T3" s="43" t="s">
        <v>17</v>
      </c>
      <c r="U3" s="44" t="s">
        <v>18</v>
      </c>
    </row>
    <row r="4" spans="1:21" ht="33" customHeight="1" thickBot="1" x14ac:dyDescent="0.3">
      <c r="A4" s="27">
        <v>141</v>
      </c>
      <c r="B4" s="27">
        <v>331</v>
      </c>
      <c r="C4" s="27">
        <v>317</v>
      </c>
      <c r="D4" s="27">
        <v>175</v>
      </c>
      <c r="E4" s="27">
        <v>170</v>
      </c>
      <c r="F4" s="27">
        <v>77</v>
      </c>
      <c r="G4" s="27">
        <v>108</v>
      </c>
      <c r="H4" s="27">
        <v>160</v>
      </c>
      <c r="I4" s="27">
        <v>115</v>
      </c>
      <c r="J4" s="27">
        <v>133</v>
      </c>
      <c r="K4" s="27">
        <v>14</v>
      </c>
      <c r="L4" s="27">
        <v>10</v>
      </c>
      <c r="M4" s="27">
        <v>13</v>
      </c>
      <c r="N4" s="27">
        <v>15</v>
      </c>
      <c r="O4" s="27">
        <v>10</v>
      </c>
      <c r="P4" s="27">
        <v>10</v>
      </c>
      <c r="Q4" s="27">
        <v>7</v>
      </c>
      <c r="R4" s="27">
        <v>648</v>
      </c>
      <c r="S4" s="25" t="s">
        <v>19</v>
      </c>
      <c r="T4" s="43"/>
      <c r="U4" s="44"/>
    </row>
    <row r="5" spans="1:21" ht="39.75" customHeight="1" thickBot="1" x14ac:dyDescent="0.3">
      <c r="A5" s="11">
        <v>8160</v>
      </c>
      <c r="B5" s="12">
        <v>17900</v>
      </c>
      <c r="C5" s="12">
        <v>16889</v>
      </c>
      <c r="D5" s="12">
        <v>9388</v>
      </c>
      <c r="E5" s="12">
        <v>9093</v>
      </c>
      <c r="F5" s="12">
        <v>4181</v>
      </c>
      <c r="G5" s="12">
        <v>4915</v>
      </c>
      <c r="H5" s="12">
        <v>9385</v>
      </c>
      <c r="I5" s="12">
        <v>5531</v>
      </c>
      <c r="J5" s="12">
        <v>7841</v>
      </c>
      <c r="K5" s="12">
        <v>734</v>
      </c>
      <c r="L5" s="12">
        <v>766</v>
      </c>
      <c r="M5" s="12">
        <v>750</v>
      </c>
      <c r="N5" s="12">
        <v>653</v>
      </c>
      <c r="O5" s="12">
        <v>542</v>
      </c>
      <c r="P5" s="12">
        <v>520</v>
      </c>
      <c r="Q5" s="12">
        <v>471</v>
      </c>
      <c r="R5" s="13">
        <v>34789</v>
      </c>
      <c r="S5" s="45" t="s">
        <v>20</v>
      </c>
      <c r="T5" s="45"/>
      <c r="U5" s="44"/>
    </row>
    <row r="6" spans="1:21" ht="33" customHeight="1" thickBot="1" x14ac:dyDescent="0.3">
      <c r="A6" s="3"/>
      <c r="B6" s="4"/>
      <c r="C6" s="4"/>
      <c r="D6" s="4"/>
      <c r="E6" s="4"/>
      <c r="F6" s="4"/>
      <c r="G6" s="4"/>
      <c r="H6" s="4"/>
      <c r="I6" s="4"/>
      <c r="J6" s="5"/>
      <c r="K6" s="4"/>
      <c r="L6" s="4"/>
      <c r="M6" s="4"/>
      <c r="N6" s="4"/>
      <c r="O6" s="4"/>
      <c r="P6" s="4"/>
      <c r="Q6" s="4"/>
      <c r="R6" s="6"/>
      <c r="S6" s="45" t="s">
        <v>21</v>
      </c>
      <c r="T6" s="45"/>
      <c r="U6" s="44"/>
    </row>
    <row r="7" spans="1:21" ht="33" customHeight="1" thickBot="1" x14ac:dyDescent="0.3">
      <c r="A7" s="27">
        <v>2</v>
      </c>
      <c r="B7" s="27">
        <v>3</v>
      </c>
      <c r="C7" s="27">
        <v>4</v>
      </c>
      <c r="D7" s="27">
        <v>2</v>
      </c>
      <c r="E7" s="27">
        <v>1</v>
      </c>
      <c r="F7" s="27">
        <v>0</v>
      </c>
      <c r="G7" s="27">
        <v>0</v>
      </c>
      <c r="H7" s="27">
        <v>3</v>
      </c>
      <c r="I7" s="27">
        <v>1</v>
      </c>
      <c r="J7" s="27">
        <v>1</v>
      </c>
      <c r="K7" s="27"/>
      <c r="L7" s="27"/>
      <c r="M7" s="27"/>
      <c r="N7" s="27">
        <v>1</v>
      </c>
      <c r="O7" s="27"/>
      <c r="P7" s="27">
        <v>1</v>
      </c>
      <c r="Q7" s="27">
        <v>0</v>
      </c>
      <c r="R7" s="27">
        <v>7</v>
      </c>
      <c r="S7" s="45" t="s">
        <v>22</v>
      </c>
      <c r="T7" s="45"/>
      <c r="U7" s="44"/>
    </row>
    <row r="8" spans="1:21" ht="33" customHeight="1" thickBot="1" x14ac:dyDescent="0.3">
      <c r="A8" s="7"/>
      <c r="B8" s="8"/>
      <c r="C8" s="8"/>
      <c r="D8" s="8"/>
      <c r="E8" s="8"/>
      <c r="F8" s="8"/>
      <c r="G8" s="8"/>
      <c r="H8" s="8"/>
      <c r="I8" s="8"/>
      <c r="J8" s="9"/>
      <c r="K8" s="8"/>
      <c r="L8" s="8"/>
      <c r="M8" s="8"/>
      <c r="N8" s="8"/>
      <c r="O8" s="8"/>
      <c r="P8" s="8"/>
      <c r="Q8" s="8"/>
      <c r="R8" s="10"/>
      <c r="S8" s="45" t="s">
        <v>23</v>
      </c>
      <c r="T8" s="45"/>
      <c r="U8" s="44"/>
    </row>
    <row r="9" spans="1:21" ht="39.75" customHeight="1" thickBot="1" x14ac:dyDescent="0.3">
      <c r="A9" s="11">
        <v>8162</v>
      </c>
      <c r="B9" s="12">
        <v>17903</v>
      </c>
      <c r="C9" s="12">
        <v>16893</v>
      </c>
      <c r="D9" s="12">
        <v>9390</v>
      </c>
      <c r="E9" s="12">
        <v>9094</v>
      </c>
      <c r="F9" s="12">
        <v>4181</v>
      </c>
      <c r="G9" s="12">
        <v>4915</v>
      </c>
      <c r="H9" s="12">
        <v>9388</v>
      </c>
      <c r="I9" s="12">
        <v>5532</v>
      </c>
      <c r="J9" s="12">
        <v>7842</v>
      </c>
      <c r="K9" s="12">
        <v>734</v>
      </c>
      <c r="L9" s="12">
        <v>766</v>
      </c>
      <c r="M9" s="12">
        <v>750</v>
      </c>
      <c r="N9" s="12">
        <v>654</v>
      </c>
      <c r="O9" s="12">
        <v>542</v>
      </c>
      <c r="P9" s="12">
        <v>521</v>
      </c>
      <c r="Q9" s="12">
        <v>471</v>
      </c>
      <c r="R9" s="13">
        <v>34796</v>
      </c>
      <c r="S9" s="36" t="s">
        <v>24</v>
      </c>
      <c r="T9" s="36"/>
      <c r="U9" s="36"/>
    </row>
    <row r="10" spans="1:21" ht="33" customHeight="1" thickBot="1" x14ac:dyDescent="0.3">
      <c r="A10" s="27">
        <v>4891</v>
      </c>
      <c r="B10" s="27">
        <v>10324</v>
      </c>
      <c r="C10" s="27">
        <v>10218</v>
      </c>
      <c r="D10" s="27">
        <v>5505</v>
      </c>
      <c r="E10" s="27">
        <v>5399</v>
      </c>
      <c r="F10" s="27">
        <v>1978</v>
      </c>
      <c r="G10" s="27">
        <v>2967</v>
      </c>
      <c r="H10" s="27">
        <v>5959</v>
      </c>
      <c r="I10" s="27">
        <v>3196</v>
      </c>
      <c r="J10" s="27">
        <v>4601</v>
      </c>
      <c r="K10" s="27">
        <v>423</v>
      </c>
      <c r="L10" s="27">
        <v>453</v>
      </c>
      <c r="M10" s="27">
        <v>439</v>
      </c>
      <c r="N10" s="27">
        <v>434</v>
      </c>
      <c r="O10" s="27">
        <v>379</v>
      </c>
      <c r="P10" s="27">
        <v>289</v>
      </c>
      <c r="Q10" s="27">
        <v>300</v>
      </c>
      <c r="R10" s="27">
        <v>20542</v>
      </c>
      <c r="S10" s="36" t="s">
        <v>25</v>
      </c>
      <c r="T10" s="36"/>
      <c r="U10" s="36" t="s">
        <v>26</v>
      </c>
    </row>
    <row r="11" spans="1:21" ht="33" customHeight="1" thickBot="1" x14ac:dyDescent="0.3">
      <c r="A11" s="15"/>
      <c r="B11" s="16"/>
      <c r="C11" s="16"/>
      <c r="D11" s="16"/>
      <c r="E11" s="16"/>
      <c r="F11" s="16"/>
      <c r="G11" s="16"/>
      <c r="H11" s="16"/>
      <c r="I11" s="16"/>
      <c r="J11" s="17"/>
      <c r="K11" s="16"/>
      <c r="L11" s="16"/>
      <c r="M11" s="16"/>
      <c r="N11" s="16"/>
      <c r="O11" s="16"/>
      <c r="P11" s="16"/>
      <c r="Q11" s="16"/>
      <c r="R11" s="18"/>
      <c r="S11" s="36" t="s">
        <v>27</v>
      </c>
      <c r="T11" s="36"/>
      <c r="U11" s="36"/>
    </row>
    <row r="12" spans="1:21" ht="33" customHeight="1" thickBot="1" x14ac:dyDescent="0.3">
      <c r="A12" s="7"/>
      <c r="B12" s="8"/>
      <c r="C12" s="8"/>
      <c r="D12" s="8"/>
      <c r="E12" s="8"/>
      <c r="F12" s="8"/>
      <c r="G12" s="8"/>
      <c r="H12" s="8"/>
      <c r="I12" s="8"/>
      <c r="J12" s="9"/>
      <c r="K12" s="8"/>
      <c r="L12" s="8"/>
      <c r="M12" s="8"/>
      <c r="N12" s="8"/>
      <c r="O12" s="8"/>
      <c r="P12" s="8"/>
      <c r="Q12" s="8"/>
      <c r="R12" s="10"/>
      <c r="S12" s="37" t="s">
        <v>28</v>
      </c>
      <c r="T12" s="37"/>
      <c r="U12" s="36"/>
    </row>
    <row r="13" spans="1:21" ht="39.75" customHeight="1" thickBot="1" x14ac:dyDescent="0.3">
      <c r="A13" s="19">
        <v>4891</v>
      </c>
      <c r="B13" s="20">
        <v>10324</v>
      </c>
      <c r="C13" s="20">
        <v>10218</v>
      </c>
      <c r="D13" s="20">
        <v>5505</v>
      </c>
      <c r="E13" s="20">
        <v>5399</v>
      </c>
      <c r="F13" s="20">
        <v>1978</v>
      </c>
      <c r="G13" s="20">
        <v>2967</v>
      </c>
      <c r="H13" s="20">
        <v>5959</v>
      </c>
      <c r="I13" s="20">
        <v>3196</v>
      </c>
      <c r="J13" s="20">
        <v>4601</v>
      </c>
      <c r="K13" s="20">
        <v>423</v>
      </c>
      <c r="L13" s="20">
        <v>453</v>
      </c>
      <c r="M13" s="20">
        <v>439</v>
      </c>
      <c r="N13" s="20">
        <v>434</v>
      </c>
      <c r="O13" s="20">
        <v>379</v>
      </c>
      <c r="P13" s="20">
        <v>289</v>
      </c>
      <c r="Q13" s="20">
        <v>300</v>
      </c>
      <c r="R13" s="21">
        <v>20542</v>
      </c>
      <c r="S13" s="36" t="s">
        <v>29</v>
      </c>
      <c r="T13" s="36"/>
      <c r="U13" s="36"/>
    </row>
    <row r="14" spans="1:21" ht="39.75" customHeight="1" thickBot="1" x14ac:dyDescent="0.3">
      <c r="A14" s="22">
        <v>13053</v>
      </c>
      <c r="B14" s="23">
        <v>28227</v>
      </c>
      <c r="C14" s="23">
        <v>27111</v>
      </c>
      <c r="D14" s="23">
        <v>14895</v>
      </c>
      <c r="E14" s="23">
        <v>14493</v>
      </c>
      <c r="F14" s="23">
        <v>6159</v>
      </c>
      <c r="G14" s="23">
        <v>7882</v>
      </c>
      <c r="H14" s="23">
        <v>15347</v>
      </c>
      <c r="I14" s="23">
        <v>8728</v>
      </c>
      <c r="J14" s="23">
        <v>12443</v>
      </c>
      <c r="K14" s="23">
        <v>1157</v>
      </c>
      <c r="L14" s="23">
        <v>1219</v>
      </c>
      <c r="M14" s="23">
        <v>1189</v>
      </c>
      <c r="N14" s="23">
        <v>1088</v>
      </c>
      <c r="O14" s="23">
        <v>921</v>
      </c>
      <c r="P14" s="23">
        <v>810</v>
      </c>
      <c r="Q14" s="23">
        <v>771</v>
      </c>
      <c r="R14" s="24">
        <v>55338</v>
      </c>
      <c r="S14" s="36" t="s">
        <v>30</v>
      </c>
      <c r="T14" s="36"/>
      <c r="U14" s="36"/>
    </row>
    <row r="15" spans="1:21" ht="33" customHeight="1" thickBot="1" x14ac:dyDescent="0.3">
      <c r="A15" s="3"/>
      <c r="B15" s="4"/>
      <c r="C15" s="4"/>
      <c r="D15" s="4"/>
      <c r="E15" s="4"/>
      <c r="F15" s="4"/>
      <c r="G15" s="4"/>
      <c r="H15" s="4"/>
      <c r="I15" s="4"/>
      <c r="J15" s="5"/>
      <c r="K15" s="4"/>
      <c r="L15" s="4"/>
      <c r="M15" s="4"/>
      <c r="N15" s="4"/>
      <c r="O15" s="4"/>
      <c r="P15" s="4"/>
      <c r="Q15" s="4"/>
      <c r="R15" s="6"/>
      <c r="S15" s="37" t="s">
        <v>31</v>
      </c>
      <c r="T15" s="37"/>
      <c r="U15" s="37"/>
    </row>
    <row r="16" spans="1:21" ht="33" customHeight="1" thickBot="1" x14ac:dyDescent="0.3">
      <c r="A16" s="7"/>
      <c r="B16" s="8"/>
      <c r="C16" s="8"/>
      <c r="D16" s="8"/>
      <c r="E16" s="8"/>
      <c r="F16" s="8"/>
      <c r="G16" s="8"/>
      <c r="H16" s="8"/>
      <c r="I16" s="8"/>
      <c r="J16" s="9"/>
      <c r="K16" s="8"/>
      <c r="L16" s="8"/>
      <c r="M16" s="8"/>
      <c r="N16" s="8"/>
      <c r="O16" s="8"/>
      <c r="P16" s="8"/>
      <c r="Q16" s="8"/>
      <c r="R16" s="10"/>
      <c r="S16" s="37" t="s">
        <v>32</v>
      </c>
      <c r="T16" s="37"/>
      <c r="U16" s="37"/>
    </row>
  </sheetData>
  <mergeCells count="17">
    <mergeCell ref="S14:U14"/>
    <mergeCell ref="S15:U15"/>
    <mergeCell ref="S16:U16"/>
    <mergeCell ref="S9:U9"/>
    <mergeCell ref="S10:T10"/>
    <mergeCell ref="U10:U12"/>
    <mergeCell ref="S11:T11"/>
    <mergeCell ref="S12:T12"/>
    <mergeCell ref="S13:U13"/>
    <mergeCell ref="A1:U1"/>
    <mergeCell ref="S2:U2"/>
    <mergeCell ref="T3:T4"/>
    <mergeCell ref="U3:U8"/>
    <mergeCell ref="S5:T5"/>
    <mergeCell ref="S6:T6"/>
    <mergeCell ref="S7:T7"/>
    <mergeCell ref="S8:T8"/>
  </mergeCells>
  <pageMargins left="0" right="0" top="0" bottom="0" header="0" footer="0"/>
  <pageSetup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U16"/>
  <sheetViews>
    <sheetView zoomScale="78" zoomScaleNormal="78" workbookViewId="0">
      <selection activeCell="D3" sqref="D3"/>
    </sheetView>
  </sheetViews>
  <sheetFormatPr defaultRowHeight="15" x14ac:dyDescent="0.25"/>
  <cols>
    <col min="1" max="17" width="5.7109375" customWidth="1"/>
    <col min="18" max="18" width="8" customWidth="1"/>
    <col min="20" max="20" width="8" customWidth="1"/>
    <col min="21" max="21" width="7.140625" customWidth="1"/>
  </cols>
  <sheetData>
    <row r="1" spans="1:21" ht="24.75" customHeight="1" thickBot="1" x14ac:dyDescent="0.3">
      <c r="A1" s="38" t="s">
        <v>45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40"/>
    </row>
    <row r="2" spans="1:21" ht="82.5" customHeight="1" thickBot="1" x14ac:dyDescent="0.65">
      <c r="A2" s="1" t="s">
        <v>34</v>
      </c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" t="s">
        <v>7</v>
      </c>
      <c r="J2" s="2" t="s">
        <v>33</v>
      </c>
      <c r="K2" s="2" t="s">
        <v>8</v>
      </c>
      <c r="L2" s="2" t="s">
        <v>9</v>
      </c>
      <c r="M2" s="2" t="s">
        <v>10</v>
      </c>
      <c r="N2" s="2" t="s">
        <v>11</v>
      </c>
      <c r="O2" s="2" t="s">
        <v>12</v>
      </c>
      <c r="P2" s="2" t="s">
        <v>13</v>
      </c>
      <c r="Q2" s="2" t="s">
        <v>14</v>
      </c>
      <c r="R2" s="2" t="s">
        <v>15</v>
      </c>
      <c r="S2" s="41"/>
      <c r="T2" s="41"/>
      <c r="U2" s="42"/>
    </row>
    <row r="3" spans="1:21" ht="33" customHeight="1" thickBot="1" x14ac:dyDescent="0.3">
      <c r="A3" s="32">
        <v>9418</v>
      </c>
      <c r="B3" s="27">
        <v>20941</v>
      </c>
      <c r="C3" s="27">
        <v>19624</v>
      </c>
      <c r="D3" s="27">
        <v>9637</v>
      </c>
      <c r="E3" s="27">
        <v>9472</v>
      </c>
      <c r="F3" s="27">
        <v>4112</v>
      </c>
      <c r="G3" s="27">
        <v>5163</v>
      </c>
      <c r="H3" s="27">
        <v>9834</v>
      </c>
      <c r="I3" s="27">
        <v>7533</v>
      </c>
      <c r="J3" s="27">
        <v>9952</v>
      </c>
      <c r="K3" s="27">
        <v>933</v>
      </c>
      <c r="L3" s="27">
        <v>972</v>
      </c>
      <c r="M3" s="27">
        <v>937</v>
      </c>
      <c r="N3" s="27">
        <v>870</v>
      </c>
      <c r="O3" s="27">
        <v>747</v>
      </c>
      <c r="P3" s="27">
        <v>714</v>
      </c>
      <c r="Q3" s="27">
        <v>703</v>
      </c>
      <c r="R3" s="27">
        <v>40565</v>
      </c>
      <c r="S3" s="25" t="s">
        <v>16</v>
      </c>
      <c r="T3" s="43" t="s">
        <v>17</v>
      </c>
      <c r="U3" s="44" t="s">
        <v>18</v>
      </c>
    </row>
    <row r="4" spans="1:21" ht="33" customHeight="1" thickBot="1" x14ac:dyDescent="0.3">
      <c r="A4" s="27">
        <v>843</v>
      </c>
      <c r="B4" s="27">
        <v>1931</v>
      </c>
      <c r="C4" s="27">
        <v>1825</v>
      </c>
      <c r="D4" s="27">
        <v>907</v>
      </c>
      <c r="E4" s="27">
        <v>940</v>
      </c>
      <c r="F4" s="27">
        <v>474</v>
      </c>
      <c r="G4" s="27">
        <v>509</v>
      </c>
      <c r="H4" s="27">
        <v>864</v>
      </c>
      <c r="I4" s="27">
        <v>708</v>
      </c>
      <c r="J4" s="27">
        <v>869</v>
      </c>
      <c r="K4" s="27">
        <v>66</v>
      </c>
      <c r="L4" s="27">
        <v>88</v>
      </c>
      <c r="M4" s="27">
        <v>89</v>
      </c>
      <c r="N4" s="27">
        <v>81</v>
      </c>
      <c r="O4" s="27">
        <v>59</v>
      </c>
      <c r="P4" s="27">
        <v>52</v>
      </c>
      <c r="Q4" s="27">
        <v>51</v>
      </c>
      <c r="R4" s="27">
        <v>3756</v>
      </c>
      <c r="S4" s="25" t="s">
        <v>19</v>
      </c>
      <c r="T4" s="43"/>
      <c r="U4" s="44"/>
    </row>
    <row r="5" spans="1:21" ht="39.75" customHeight="1" thickBot="1" x14ac:dyDescent="0.3">
      <c r="A5" s="11">
        <v>10261</v>
      </c>
      <c r="B5" s="12">
        <v>22872</v>
      </c>
      <c r="C5" s="12">
        <v>21449</v>
      </c>
      <c r="D5" s="12">
        <v>10544</v>
      </c>
      <c r="E5" s="12">
        <v>10412</v>
      </c>
      <c r="F5" s="12">
        <v>4586</v>
      </c>
      <c r="G5" s="12">
        <v>5672</v>
      </c>
      <c r="H5" s="12">
        <v>10698</v>
      </c>
      <c r="I5" s="12">
        <v>8241</v>
      </c>
      <c r="J5" s="12">
        <v>10821</v>
      </c>
      <c r="K5" s="12">
        <v>999</v>
      </c>
      <c r="L5" s="12">
        <v>1060</v>
      </c>
      <c r="M5" s="12">
        <v>1026</v>
      </c>
      <c r="N5" s="12">
        <v>951</v>
      </c>
      <c r="O5" s="12">
        <v>806</v>
      </c>
      <c r="P5" s="12">
        <v>766</v>
      </c>
      <c r="Q5" s="12">
        <v>754</v>
      </c>
      <c r="R5" s="13">
        <v>44321</v>
      </c>
      <c r="S5" s="45" t="s">
        <v>20</v>
      </c>
      <c r="T5" s="45"/>
      <c r="U5" s="44"/>
    </row>
    <row r="6" spans="1:21" ht="33" customHeight="1" thickBot="1" x14ac:dyDescent="0.3">
      <c r="A6" s="3">
        <v>1188</v>
      </c>
      <c r="B6" s="4">
        <v>2509</v>
      </c>
      <c r="C6" s="4">
        <v>2343</v>
      </c>
      <c r="D6" s="4">
        <v>1126</v>
      </c>
      <c r="E6" s="4">
        <v>1061</v>
      </c>
      <c r="F6" s="4">
        <v>380</v>
      </c>
      <c r="G6" s="4">
        <v>526</v>
      </c>
      <c r="H6" s="4">
        <v>1281</v>
      </c>
      <c r="I6" s="4">
        <v>858</v>
      </c>
      <c r="J6" s="5">
        <v>1319</v>
      </c>
      <c r="K6" s="4">
        <v>109</v>
      </c>
      <c r="L6" s="4">
        <v>128</v>
      </c>
      <c r="M6" s="4">
        <v>119</v>
      </c>
      <c r="N6" s="4">
        <v>125</v>
      </c>
      <c r="O6" s="4">
        <v>96</v>
      </c>
      <c r="P6" s="4">
        <v>79</v>
      </c>
      <c r="Q6" s="4">
        <v>69</v>
      </c>
      <c r="R6" s="6">
        <v>4852</v>
      </c>
      <c r="S6" s="45" t="s">
        <v>21</v>
      </c>
      <c r="T6" s="45"/>
      <c r="U6" s="44"/>
    </row>
    <row r="7" spans="1:21" ht="33" customHeight="1" thickBot="1" x14ac:dyDescent="0.3">
      <c r="A7" s="27">
        <v>3</v>
      </c>
      <c r="B7" s="27">
        <v>6</v>
      </c>
      <c r="C7" s="27">
        <v>7</v>
      </c>
      <c r="D7" s="27">
        <v>4</v>
      </c>
      <c r="E7" s="27">
        <v>5</v>
      </c>
      <c r="F7" s="27">
        <v>6</v>
      </c>
      <c r="G7" s="27">
        <v>2</v>
      </c>
      <c r="H7" s="27">
        <v>1</v>
      </c>
      <c r="I7" s="27">
        <v>2</v>
      </c>
      <c r="J7" s="27">
        <v>2</v>
      </c>
      <c r="K7" s="27"/>
      <c r="L7" s="27"/>
      <c r="M7" s="27"/>
      <c r="N7" s="27"/>
      <c r="O7" s="27"/>
      <c r="P7" s="27"/>
      <c r="Q7" s="27">
        <v>0</v>
      </c>
      <c r="R7" s="27">
        <v>13</v>
      </c>
      <c r="S7" s="45" t="s">
        <v>22</v>
      </c>
      <c r="T7" s="45"/>
      <c r="U7" s="44"/>
    </row>
    <row r="8" spans="1:21" ht="33" customHeight="1" thickBot="1" x14ac:dyDescent="0.3">
      <c r="A8" s="7"/>
      <c r="B8" s="8"/>
      <c r="C8" s="8"/>
      <c r="D8" s="8"/>
      <c r="E8" s="8"/>
      <c r="F8" s="8"/>
      <c r="G8" s="8"/>
      <c r="H8" s="8"/>
      <c r="I8" s="8"/>
      <c r="J8" s="9"/>
      <c r="K8" s="8"/>
      <c r="L8" s="8"/>
      <c r="M8" s="8"/>
      <c r="N8" s="8"/>
      <c r="O8" s="8"/>
      <c r="P8" s="8"/>
      <c r="Q8" s="8"/>
      <c r="R8" s="10"/>
      <c r="S8" s="45" t="s">
        <v>23</v>
      </c>
      <c r="T8" s="45"/>
      <c r="U8" s="44"/>
    </row>
    <row r="9" spans="1:21" ht="39.75" customHeight="1" thickBot="1" x14ac:dyDescent="0.3">
      <c r="A9" s="11">
        <v>11452</v>
      </c>
      <c r="B9" s="12">
        <v>25387</v>
      </c>
      <c r="C9" s="12">
        <v>23799</v>
      </c>
      <c r="D9" s="12">
        <v>11674</v>
      </c>
      <c r="E9" s="12">
        <v>11478</v>
      </c>
      <c r="F9" s="12">
        <v>4972</v>
      </c>
      <c r="G9" s="12">
        <v>6200</v>
      </c>
      <c r="H9" s="12">
        <v>11980</v>
      </c>
      <c r="I9" s="12">
        <v>9101</v>
      </c>
      <c r="J9" s="12">
        <v>12142</v>
      </c>
      <c r="K9" s="12">
        <v>1108</v>
      </c>
      <c r="L9" s="12">
        <v>1188</v>
      </c>
      <c r="M9" s="12">
        <v>1145</v>
      </c>
      <c r="N9" s="12">
        <v>1076</v>
      </c>
      <c r="O9" s="12">
        <v>902</v>
      </c>
      <c r="P9" s="12">
        <v>845</v>
      </c>
      <c r="Q9" s="12">
        <v>823</v>
      </c>
      <c r="R9" s="13">
        <v>49186</v>
      </c>
      <c r="S9" s="36" t="s">
        <v>24</v>
      </c>
      <c r="T9" s="36"/>
      <c r="U9" s="36"/>
    </row>
    <row r="10" spans="1:21" ht="33" customHeight="1" thickBot="1" x14ac:dyDescent="0.3">
      <c r="A10" s="27">
        <v>3562</v>
      </c>
      <c r="B10" s="27">
        <v>7711</v>
      </c>
      <c r="C10" s="27">
        <v>7480</v>
      </c>
      <c r="D10" s="27">
        <v>3564</v>
      </c>
      <c r="E10" s="27">
        <v>3370</v>
      </c>
      <c r="F10" s="27">
        <v>1012</v>
      </c>
      <c r="G10" s="27">
        <v>1930</v>
      </c>
      <c r="H10" s="27">
        <v>3992</v>
      </c>
      <c r="I10" s="27">
        <v>2887</v>
      </c>
      <c r="J10" s="27">
        <v>3704</v>
      </c>
      <c r="K10" s="27">
        <v>322</v>
      </c>
      <c r="L10" s="27">
        <v>364</v>
      </c>
      <c r="M10" s="27">
        <v>344</v>
      </c>
      <c r="N10" s="27">
        <v>379</v>
      </c>
      <c r="O10" s="27">
        <v>349</v>
      </c>
      <c r="P10" s="27">
        <v>317</v>
      </c>
      <c r="Q10" s="27">
        <v>277</v>
      </c>
      <c r="R10" s="27">
        <v>15191</v>
      </c>
      <c r="S10" s="36" t="s">
        <v>25</v>
      </c>
      <c r="T10" s="36"/>
      <c r="U10" s="36" t="s">
        <v>26</v>
      </c>
    </row>
    <row r="11" spans="1:21" ht="33" customHeight="1" thickBot="1" x14ac:dyDescent="0.3">
      <c r="A11" s="15"/>
      <c r="B11" s="16"/>
      <c r="C11" s="16"/>
      <c r="D11" s="16"/>
      <c r="E11" s="16"/>
      <c r="F11" s="16"/>
      <c r="G11" s="16"/>
      <c r="H11" s="16"/>
      <c r="I11" s="16"/>
      <c r="J11" s="17"/>
      <c r="K11" s="16"/>
      <c r="L11" s="16"/>
      <c r="M11" s="16"/>
      <c r="N11" s="16"/>
      <c r="O11" s="16"/>
      <c r="P11" s="16"/>
      <c r="Q11" s="16"/>
      <c r="R11" s="18"/>
      <c r="S11" s="36" t="s">
        <v>27</v>
      </c>
      <c r="T11" s="36"/>
      <c r="U11" s="36"/>
    </row>
    <row r="12" spans="1:21" ht="33" customHeight="1" thickBot="1" x14ac:dyDescent="0.3">
      <c r="A12" s="7"/>
      <c r="B12" s="8"/>
      <c r="C12" s="8"/>
      <c r="D12" s="8"/>
      <c r="E12" s="8"/>
      <c r="F12" s="8"/>
      <c r="G12" s="8"/>
      <c r="H12" s="8"/>
      <c r="I12" s="8"/>
      <c r="J12" s="9"/>
      <c r="K12" s="8"/>
      <c r="L12" s="8"/>
      <c r="M12" s="8"/>
      <c r="N12" s="8"/>
      <c r="O12" s="8"/>
      <c r="P12" s="8"/>
      <c r="Q12" s="8"/>
      <c r="R12" s="10"/>
      <c r="S12" s="37" t="s">
        <v>28</v>
      </c>
      <c r="T12" s="37"/>
      <c r="U12" s="36"/>
    </row>
    <row r="13" spans="1:21" ht="39.75" customHeight="1" thickBot="1" x14ac:dyDescent="0.3">
      <c r="A13" s="19">
        <v>3562</v>
      </c>
      <c r="B13" s="20">
        <v>7711</v>
      </c>
      <c r="C13" s="20">
        <v>7480</v>
      </c>
      <c r="D13" s="20">
        <v>3564</v>
      </c>
      <c r="E13" s="20">
        <v>3370</v>
      </c>
      <c r="F13" s="20">
        <v>1012</v>
      </c>
      <c r="G13" s="20">
        <v>1930</v>
      </c>
      <c r="H13" s="20">
        <v>3992</v>
      </c>
      <c r="I13" s="20">
        <v>2887</v>
      </c>
      <c r="J13" s="20">
        <v>3704</v>
      </c>
      <c r="K13" s="20">
        <v>322</v>
      </c>
      <c r="L13" s="20">
        <v>364</v>
      </c>
      <c r="M13" s="20">
        <v>344</v>
      </c>
      <c r="N13" s="20">
        <v>379</v>
      </c>
      <c r="O13" s="20">
        <v>349</v>
      </c>
      <c r="P13" s="20">
        <v>317</v>
      </c>
      <c r="Q13" s="20">
        <v>277</v>
      </c>
      <c r="R13" s="21">
        <v>15191</v>
      </c>
      <c r="S13" s="36" t="s">
        <v>29</v>
      </c>
      <c r="T13" s="36"/>
      <c r="U13" s="36"/>
    </row>
    <row r="14" spans="1:21" ht="39.75" customHeight="1" thickBot="1" x14ac:dyDescent="0.3">
      <c r="A14" s="22">
        <v>15014</v>
      </c>
      <c r="B14" s="23">
        <v>33098</v>
      </c>
      <c r="C14" s="23">
        <v>31279</v>
      </c>
      <c r="D14" s="23">
        <v>15238</v>
      </c>
      <c r="E14" s="23">
        <v>14848</v>
      </c>
      <c r="F14" s="23">
        <v>5984</v>
      </c>
      <c r="G14" s="23">
        <v>8130</v>
      </c>
      <c r="H14" s="23">
        <v>15972</v>
      </c>
      <c r="I14" s="23">
        <v>11988</v>
      </c>
      <c r="J14" s="23">
        <v>15846</v>
      </c>
      <c r="K14" s="23">
        <v>1430</v>
      </c>
      <c r="L14" s="23">
        <v>1552</v>
      </c>
      <c r="M14" s="23">
        <v>1489</v>
      </c>
      <c r="N14" s="23">
        <v>1455</v>
      </c>
      <c r="O14" s="23">
        <v>1251</v>
      </c>
      <c r="P14" s="23">
        <v>1162</v>
      </c>
      <c r="Q14" s="23">
        <v>1100</v>
      </c>
      <c r="R14" s="24">
        <v>64377</v>
      </c>
      <c r="S14" s="36" t="s">
        <v>30</v>
      </c>
      <c r="T14" s="36"/>
      <c r="U14" s="36"/>
    </row>
    <row r="15" spans="1:21" ht="33" customHeight="1" thickBot="1" x14ac:dyDescent="0.3">
      <c r="A15" s="3"/>
      <c r="B15" s="4"/>
      <c r="C15" s="4"/>
      <c r="D15" s="4"/>
      <c r="E15" s="4"/>
      <c r="F15" s="4"/>
      <c r="G15" s="4"/>
      <c r="H15" s="4"/>
      <c r="I15" s="4"/>
      <c r="J15" s="5"/>
      <c r="K15" s="4"/>
      <c r="L15" s="4"/>
      <c r="M15" s="4"/>
      <c r="N15" s="4"/>
      <c r="O15" s="4"/>
      <c r="P15" s="4"/>
      <c r="Q15" s="4"/>
      <c r="R15" s="6"/>
      <c r="S15" s="37" t="s">
        <v>31</v>
      </c>
      <c r="T15" s="37"/>
      <c r="U15" s="37"/>
    </row>
    <row r="16" spans="1:21" ht="33" customHeight="1" thickBot="1" x14ac:dyDescent="0.3">
      <c r="A16" s="7"/>
      <c r="B16" s="8"/>
      <c r="C16" s="8"/>
      <c r="D16" s="8"/>
      <c r="E16" s="8"/>
      <c r="F16" s="8"/>
      <c r="G16" s="8"/>
      <c r="H16" s="8"/>
      <c r="I16" s="8"/>
      <c r="J16" s="9"/>
      <c r="K16" s="8"/>
      <c r="L16" s="8"/>
      <c r="M16" s="8"/>
      <c r="N16" s="8"/>
      <c r="O16" s="8"/>
      <c r="P16" s="8"/>
      <c r="Q16" s="8"/>
      <c r="R16" s="10"/>
      <c r="S16" s="37" t="s">
        <v>32</v>
      </c>
      <c r="T16" s="37"/>
      <c r="U16" s="37"/>
    </row>
  </sheetData>
  <mergeCells count="17">
    <mergeCell ref="S14:U14"/>
    <mergeCell ref="S15:U15"/>
    <mergeCell ref="S16:U16"/>
    <mergeCell ref="S9:U9"/>
    <mergeCell ref="S10:T10"/>
    <mergeCell ref="U10:U12"/>
    <mergeCell ref="S11:T11"/>
    <mergeCell ref="S12:T12"/>
    <mergeCell ref="S13:U13"/>
    <mergeCell ref="A1:U1"/>
    <mergeCell ref="S2:U2"/>
    <mergeCell ref="T3:T4"/>
    <mergeCell ref="U3:U8"/>
    <mergeCell ref="S5:T5"/>
    <mergeCell ref="S6:T6"/>
    <mergeCell ref="S7:T7"/>
    <mergeCell ref="S8:T8"/>
  </mergeCells>
  <pageMargins left="0" right="0" top="0" bottom="0" header="0" footer="0"/>
  <pageSetup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U16"/>
  <sheetViews>
    <sheetView zoomScale="78" zoomScaleNormal="78" workbookViewId="0">
      <selection activeCell="D3" sqref="D3"/>
    </sheetView>
  </sheetViews>
  <sheetFormatPr defaultRowHeight="15" x14ac:dyDescent="0.25"/>
  <cols>
    <col min="1" max="17" width="5.7109375" customWidth="1"/>
    <col min="18" max="18" width="8" customWidth="1"/>
    <col min="20" max="20" width="8" customWidth="1"/>
    <col min="21" max="21" width="7.140625" customWidth="1"/>
  </cols>
  <sheetData>
    <row r="1" spans="1:21" ht="24.75" customHeight="1" thickBot="1" x14ac:dyDescent="0.3">
      <c r="A1" s="38" t="s">
        <v>46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40"/>
    </row>
    <row r="2" spans="1:21" ht="82.5" customHeight="1" thickBot="1" x14ac:dyDescent="0.65">
      <c r="A2" s="1" t="s">
        <v>34</v>
      </c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" t="s">
        <v>7</v>
      </c>
      <c r="J2" s="2" t="s">
        <v>33</v>
      </c>
      <c r="K2" s="2" t="s">
        <v>8</v>
      </c>
      <c r="L2" s="2" t="s">
        <v>9</v>
      </c>
      <c r="M2" s="2" t="s">
        <v>10</v>
      </c>
      <c r="N2" s="2" t="s">
        <v>11</v>
      </c>
      <c r="O2" s="2" t="s">
        <v>12</v>
      </c>
      <c r="P2" s="2" t="s">
        <v>13</v>
      </c>
      <c r="Q2" s="2" t="s">
        <v>14</v>
      </c>
      <c r="R2" s="2" t="s">
        <v>15</v>
      </c>
      <c r="S2" s="41"/>
      <c r="T2" s="41"/>
      <c r="U2" s="42"/>
    </row>
    <row r="3" spans="1:21" ht="33" customHeight="1" thickBot="1" x14ac:dyDescent="0.3">
      <c r="A3" s="27">
        <v>12486</v>
      </c>
      <c r="B3" s="27">
        <v>28191</v>
      </c>
      <c r="C3" s="27">
        <v>26873</v>
      </c>
      <c r="D3" s="27">
        <v>11482</v>
      </c>
      <c r="E3" s="27">
        <v>11692</v>
      </c>
      <c r="F3" s="27">
        <v>3839</v>
      </c>
      <c r="G3" s="27">
        <v>6458</v>
      </c>
      <c r="H3" s="27">
        <v>12877</v>
      </c>
      <c r="I3" s="27">
        <v>10833</v>
      </c>
      <c r="J3" s="27">
        <v>14353</v>
      </c>
      <c r="K3" s="27">
        <v>1300</v>
      </c>
      <c r="L3" s="27">
        <v>1507</v>
      </c>
      <c r="M3" s="27">
        <v>1494</v>
      </c>
      <c r="N3" s="27">
        <v>1368</v>
      </c>
      <c r="O3" s="27">
        <v>1378</v>
      </c>
      <c r="P3" s="27">
        <v>1212</v>
      </c>
      <c r="Q3" s="27">
        <v>1252</v>
      </c>
      <c r="R3" s="27">
        <v>55064</v>
      </c>
      <c r="S3" s="25" t="s">
        <v>16</v>
      </c>
      <c r="T3" s="43" t="s">
        <v>17</v>
      </c>
      <c r="U3" s="44" t="s">
        <v>18</v>
      </c>
    </row>
    <row r="4" spans="1:21" ht="33" customHeight="1" thickBot="1" x14ac:dyDescent="0.3">
      <c r="A4" s="27">
        <v>799</v>
      </c>
      <c r="B4" s="27">
        <v>1851</v>
      </c>
      <c r="C4" s="27">
        <v>1796</v>
      </c>
      <c r="D4" s="27">
        <v>674</v>
      </c>
      <c r="E4" s="27">
        <v>731</v>
      </c>
      <c r="F4" s="27">
        <v>226</v>
      </c>
      <c r="G4" s="27">
        <v>377</v>
      </c>
      <c r="H4" s="27">
        <v>802</v>
      </c>
      <c r="I4" s="27">
        <v>754</v>
      </c>
      <c r="J4" s="27">
        <v>1006</v>
      </c>
      <c r="K4" s="27">
        <v>103</v>
      </c>
      <c r="L4" s="27">
        <v>103</v>
      </c>
      <c r="M4" s="27">
        <v>119</v>
      </c>
      <c r="N4" s="27">
        <v>91</v>
      </c>
      <c r="O4" s="27">
        <v>102</v>
      </c>
      <c r="P4" s="27">
        <v>87</v>
      </c>
      <c r="Q4" s="27">
        <v>83</v>
      </c>
      <c r="R4" s="27">
        <v>3647</v>
      </c>
      <c r="S4" s="25" t="s">
        <v>19</v>
      </c>
      <c r="T4" s="43"/>
      <c r="U4" s="44"/>
    </row>
    <row r="5" spans="1:21" ht="39.75" customHeight="1" thickBot="1" x14ac:dyDescent="0.3">
      <c r="A5" s="11">
        <v>13285</v>
      </c>
      <c r="B5" s="12">
        <v>30042</v>
      </c>
      <c r="C5" s="12">
        <v>28669</v>
      </c>
      <c r="D5" s="12">
        <v>12156</v>
      </c>
      <c r="E5" s="12">
        <v>12423</v>
      </c>
      <c r="F5" s="12">
        <v>4065</v>
      </c>
      <c r="G5" s="12">
        <v>6835</v>
      </c>
      <c r="H5" s="12">
        <v>13679</v>
      </c>
      <c r="I5" s="12">
        <v>11587</v>
      </c>
      <c r="J5" s="12">
        <v>15359</v>
      </c>
      <c r="K5" s="12">
        <v>1403</v>
      </c>
      <c r="L5" s="12">
        <v>1610</v>
      </c>
      <c r="M5" s="12">
        <v>1613</v>
      </c>
      <c r="N5" s="12">
        <v>1459</v>
      </c>
      <c r="O5" s="12">
        <v>1480</v>
      </c>
      <c r="P5" s="12">
        <v>1299</v>
      </c>
      <c r="Q5" s="12">
        <v>1335</v>
      </c>
      <c r="R5" s="13">
        <v>58711</v>
      </c>
      <c r="S5" s="45" t="s">
        <v>20</v>
      </c>
      <c r="T5" s="45"/>
      <c r="U5" s="44"/>
    </row>
    <row r="6" spans="1:21" ht="33" customHeight="1" thickBot="1" x14ac:dyDescent="0.3">
      <c r="A6" s="3"/>
      <c r="B6" s="4"/>
      <c r="C6" s="4"/>
      <c r="D6" s="4"/>
      <c r="E6" s="4"/>
      <c r="F6" s="4"/>
      <c r="G6" s="4"/>
      <c r="H6" s="4"/>
      <c r="I6" s="4"/>
      <c r="J6" s="5"/>
      <c r="K6" s="4"/>
      <c r="L6" s="4"/>
      <c r="M6" s="4"/>
      <c r="N6" s="4"/>
      <c r="O6" s="4"/>
      <c r="P6" s="4"/>
      <c r="Q6" s="4"/>
      <c r="R6" s="6"/>
      <c r="S6" s="45" t="s">
        <v>21</v>
      </c>
      <c r="T6" s="45"/>
      <c r="U6" s="44"/>
    </row>
    <row r="7" spans="1:21" ht="33" customHeight="1" thickBot="1" x14ac:dyDescent="0.3">
      <c r="A7" s="27">
        <v>36</v>
      </c>
      <c r="B7" s="27">
        <v>99</v>
      </c>
      <c r="C7" s="27">
        <v>93</v>
      </c>
      <c r="D7" s="27">
        <v>41</v>
      </c>
      <c r="E7" s="27">
        <v>40</v>
      </c>
      <c r="F7" s="27">
        <v>12</v>
      </c>
      <c r="G7" s="27">
        <v>20</v>
      </c>
      <c r="H7" s="27">
        <v>49</v>
      </c>
      <c r="I7" s="27">
        <v>32</v>
      </c>
      <c r="J7" s="27">
        <v>54</v>
      </c>
      <c r="K7" s="27">
        <v>4</v>
      </c>
      <c r="L7" s="27">
        <v>6</v>
      </c>
      <c r="M7" s="27">
        <v>6</v>
      </c>
      <c r="N7" s="27">
        <v>7</v>
      </c>
      <c r="O7" s="27">
        <v>2</v>
      </c>
      <c r="P7" s="27">
        <v>5</v>
      </c>
      <c r="Q7" s="27">
        <v>5</v>
      </c>
      <c r="R7" s="27">
        <v>192</v>
      </c>
      <c r="S7" s="45" t="s">
        <v>22</v>
      </c>
      <c r="T7" s="45"/>
      <c r="U7" s="44"/>
    </row>
    <row r="8" spans="1:21" ht="33" customHeight="1" thickBot="1" x14ac:dyDescent="0.3">
      <c r="A8" s="7"/>
      <c r="B8" s="8"/>
      <c r="C8" s="8"/>
      <c r="D8" s="8"/>
      <c r="E8" s="8"/>
      <c r="F8" s="8"/>
      <c r="G8" s="8"/>
      <c r="H8" s="8"/>
      <c r="I8" s="8"/>
      <c r="J8" s="9"/>
      <c r="K8" s="8"/>
      <c r="L8" s="8"/>
      <c r="M8" s="8"/>
      <c r="N8" s="8"/>
      <c r="O8" s="8"/>
      <c r="P8" s="8"/>
      <c r="Q8" s="8"/>
      <c r="R8" s="10"/>
      <c r="S8" s="45" t="s">
        <v>23</v>
      </c>
      <c r="T8" s="45"/>
      <c r="U8" s="44"/>
    </row>
    <row r="9" spans="1:21" ht="39.75" customHeight="1" thickBot="1" x14ac:dyDescent="0.3">
      <c r="A9" s="11">
        <v>13321</v>
      </c>
      <c r="B9" s="12">
        <v>30141</v>
      </c>
      <c r="C9" s="12">
        <v>28762</v>
      </c>
      <c r="D9" s="12">
        <v>12197</v>
      </c>
      <c r="E9" s="12">
        <v>12463</v>
      </c>
      <c r="F9" s="12">
        <v>4077</v>
      </c>
      <c r="G9" s="12">
        <v>6855</v>
      </c>
      <c r="H9" s="12">
        <v>13728</v>
      </c>
      <c r="I9" s="12">
        <v>11619</v>
      </c>
      <c r="J9" s="12">
        <v>15413</v>
      </c>
      <c r="K9" s="12">
        <v>1407</v>
      </c>
      <c r="L9" s="12">
        <v>1616</v>
      </c>
      <c r="M9" s="12">
        <v>1619</v>
      </c>
      <c r="N9" s="12">
        <v>1466</v>
      </c>
      <c r="O9" s="12">
        <v>1482</v>
      </c>
      <c r="P9" s="12">
        <v>1304</v>
      </c>
      <c r="Q9" s="12">
        <v>1340</v>
      </c>
      <c r="R9" s="13">
        <v>58903</v>
      </c>
      <c r="S9" s="36" t="s">
        <v>24</v>
      </c>
      <c r="T9" s="36"/>
      <c r="U9" s="36"/>
    </row>
    <row r="10" spans="1:21" ht="33" customHeight="1" thickBot="1" x14ac:dyDescent="0.3">
      <c r="A10" s="27">
        <v>243</v>
      </c>
      <c r="B10" s="27">
        <v>600</v>
      </c>
      <c r="C10" s="27">
        <v>516</v>
      </c>
      <c r="D10" s="27">
        <v>275</v>
      </c>
      <c r="E10" s="27">
        <v>260</v>
      </c>
      <c r="F10" s="27">
        <v>101</v>
      </c>
      <c r="G10" s="27">
        <v>132</v>
      </c>
      <c r="H10" s="27">
        <v>302</v>
      </c>
      <c r="I10" s="27">
        <v>193</v>
      </c>
      <c r="J10" s="27">
        <v>263</v>
      </c>
      <c r="K10" s="27">
        <v>30</v>
      </c>
      <c r="L10" s="27">
        <v>30</v>
      </c>
      <c r="M10" s="27">
        <v>29</v>
      </c>
      <c r="N10" s="27">
        <v>26</v>
      </c>
      <c r="O10" s="27">
        <v>27</v>
      </c>
      <c r="P10" s="27">
        <v>26</v>
      </c>
      <c r="Q10" s="27">
        <v>17</v>
      </c>
      <c r="R10" s="27">
        <v>1116</v>
      </c>
      <c r="S10" s="36" t="s">
        <v>25</v>
      </c>
      <c r="T10" s="36"/>
      <c r="U10" s="36" t="s">
        <v>26</v>
      </c>
    </row>
    <row r="11" spans="1:21" ht="33" customHeight="1" thickBot="1" x14ac:dyDescent="0.3">
      <c r="A11" s="27">
        <v>9433</v>
      </c>
      <c r="B11" s="27">
        <v>21429</v>
      </c>
      <c r="C11" s="27">
        <v>21087</v>
      </c>
      <c r="D11" s="27">
        <v>10220</v>
      </c>
      <c r="E11" s="27">
        <v>9841</v>
      </c>
      <c r="F11" s="27">
        <v>2536</v>
      </c>
      <c r="G11" s="27">
        <v>5633</v>
      </c>
      <c r="H11" s="27">
        <v>11892</v>
      </c>
      <c r="I11" s="27">
        <v>7411</v>
      </c>
      <c r="J11" s="27">
        <v>10325</v>
      </c>
      <c r="K11" s="27">
        <v>986</v>
      </c>
      <c r="L11" s="27">
        <v>1087</v>
      </c>
      <c r="M11" s="27">
        <v>1118</v>
      </c>
      <c r="N11" s="27">
        <v>1037</v>
      </c>
      <c r="O11" s="27">
        <v>1006</v>
      </c>
      <c r="P11" s="27">
        <v>816</v>
      </c>
      <c r="Q11" s="27">
        <v>742</v>
      </c>
      <c r="R11" s="27">
        <v>42516</v>
      </c>
      <c r="S11" s="36" t="s">
        <v>27</v>
      </c>
      <c r="T11" s="36"/>
      <c r="U11" s="36"/>
    </row>
    <row r="12" spans="1:21" ht="33" customHeight="1" thickBot="1" x14ac:dyDescent="0.3">
      <c r="A12" s="7"/>
      <c r="B12" s="8"/>
      <c r="C12" s="8"/>
      <c r="D12" s="8"/>
      <c r="E12" s="8"/>
      <c r="F12" s="8"/>
      <c r="G12" s="8"/>
      <c r="H12" s="8"/>
      <c r="I12" s="8"/>
      <c r="J12" s="9"/>
      <c r="K12" s="8"/>
      <c r="L12" s="8"/>
      <c r="M12" s="8"/>
      <c r="N12" s="8"/>
      <c r="O12" s="8"/>
      <c r="P12" s="8"/>
      <c r="Q12" s="8"/>
      <c r="R12" s="10"/>
      <c r="S12" s="37" t="s">
        <v>28</v>
      </c>
      <c r="T12" s="37"/>
      <c r="U12" s="36"/>
    </row>
    <row r="13" spans="1:21" ht="39.75" customHeight="1" thickBot="1" x14ac:dyDescent="0.3">
      <c r="A13" s="19">
        <v>9676</v>
      </c>
      <c r="B13" s="20">
        <v>22029</v>
      </c>
      <c r="C13" s="20">
        <v>21603</v>
      </c>
      <c r="D13" s="20">
        <v>10495</v>
      </c>
      <c r="E13" s="20">
        <v>10101</v>
      </c>
      <c r="F13" s="20">
        <v>2637</v>
      </c>
      <c r="G13" s="20">
        <v>5765</v>
      </c>
      <c r="H13" s="20">
        <v>12194</v>
      </c>
      <c r="I13" s="20">
        <v>7604</v>
      </c>
      <c r="J13" s="20">
        <v>10588</v>
      </c>
      <c r="K13" s="20">
        <v>1016</v>
      </c>
      <c r="L13" s="20">
        <v>1117</v>
      </c>
      <c r="M13" s="20">
        <v>1147</v>
      </c>
      <c r="N13" s="20">
        <v>1063</v>
      </c>
      <c r="O13" s="20">
        <v>1033</v>
      </c>
      <c r="P13" s="20">
        <v>842</v>
      </c>
      <c r="Q13" s="20">
        <v>759</v>
      </c>
      <c r="R13" s="21">
        <v>43632</v>
      </c>
      <c r="S13" s="36" t="s">
        <v>29</v>
      </c>
      <c r="T13" s="36"/>
      <c r="U13" s="36"/>
    </row>
    <row r="14" spans="1:21" ht="39.75" customHeight="1" thickBot="1" x14ac:dyDescent="0.3">
      <c r="A14" s="22">
        <v>22997</v>
      </c>
      <c r="B14" s="23">
        <v>52170</v>
      </c>
      <c r="C14" s="23">
        <v>50365</v>
      </c>
      <c r="D14" s="23">
        <v>22692</v>
      </c>
      <c r="E14" s="23">
        <v>22564</v>
      </c>
      <c r="F14" s="23">
        <v>6714</v>
      </c>
      <c r="G14" s="23">
        <v>12620</v>
      </c>
      <c r="H14" s="23">
        <v>25922</v>
      </c>
      <c r="I14" s="23">
        <v>19223</v>
      </c>
      <c r="J14" s="23">
        <v>26001</v>
      </c>
      <c r="K14" s="23">
        <v>2423</v>
      </c>
      <c r="L14" s="23">
        <v>2733</v>
      </c>
      <c r="M14" s="23">
        <v>2766</v>
      </c>
      <c r="N14" s="23">
        <v>2529</v>
      </c>
      <c r="O14" s="23">
        <v>2515</v>
      </c>
      <c r="P14" s="23">
        <v>2146</v>
      </c>
      <c r="Q14" s="23">
        <v>2099</v>
      </c>
      <c r="R14" s="24">
        <v>102535</v>
      </c>
      <c r="S14" s="36" t="s">
        <v>30</v>
      </c>
      <c r="T14" s="36"/>
      <c r="U14" s="36"/>
    </row>
    <row r="15" spans="1:21" ht="33" customHeight="1" thickBot="1" x14ac:dyDescent="0.3">
      <c r="A15" s="3"/>
      <c r="B15" s="4"/>
      <c r="C15" s="4"/>
      <c r="D15" s="4"/>
      <c r="E15" s="4"/>
      <c r="F15" s="4"/>
      <c r="G15" s="4"/>
      <c r="H15" s="4"/>
      <c r="I15" s="4"/>
      <c r="J15" s="5"/>
      <c r="K15" s="4"/>
      <c r="L15" s="4"/>
      <c r="M15" s="4"/>
      <c r="N15" s="4"/>
      <c r="O15" s="4"/>
      <c r="P15" s="4"/>
      <c r="Q15" s="4"/>
      <c r="R15" s="6"/>
      <c r="S15" s="37" t="s">
        <v>31</v>
      </c>
      <c r="T15" s="37"/>
      <c r="U15" s="37"/>
    </row>
    <row r="16" spans="1:21" ht="33" customHeight="1" thickBot="1" x14ac:dyDescent="0.3">
      <c r="A16" s="7"/>
      <c r="B16" s="8"/>
      <c r="C16" s="8"/>
      <c r="D16" s="8"/>
      <c r="E16" s="8"/>
      <c r="F16" s="8"/>
      <c r="G16" s="8"/>
      <c r="H16" s="8"/>
      <c r="I16" s="8"/>
      <c r="J16" s="9"/>
      <c r="K16" s="8"/>
      <c r="L16" s="8"/>
      <c r="M16" s="8"/>
      <c r="N16" s="8"/>
      <c r="O16" s="8"/>
      <c r="P16" s="8"/>
      <c r="Q16" s="8"/>
      <c r="R16" s="10"/>
      <c r="S16" s="37" t="s">
        <v>32</v>
      </c>
      <c r="T16" s="37"/>
      <c r="U16" s="37"/>
    </row>
  </sheetData>
  <mergeCells count="17">
    <mergeCell ref="S14:U14"/>
    <mergeCell ref="S15:U15"/>
    <mergeCell ref="S16:U16"/>
    <mergeCell ref="S9:U9"/>
    <mergeCell ref="S10:T10"/>
    <mergeCell ref="U10:U12"/>
    <mergeCell ref="S11:T11"/>
    <mergeCell ref="S12:T12"/>
    <mergeCell ref="S13:U13"/>
    <mergeCell ref="A1:U1"/>
    <mergeCell ref="S2:U2"/>
    <mergeCell ref="T3:T4"/>
    <mergeCell ref="U3:U8"/>
    <mergeCell ref="S5:T5"/>
    <mergeCell ref="S6:T6"/>
    <mergeCell ref="S7:T7"/>
    <mergeCell ref="S8:T8"/>
  </mergeCells>
  <pageMargins left="0" right="0" top="0" bottom="0" header="0" footer="0"/>
  <pageSetup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U16"/>
  <sheetViews>
    <sheetView zoomScale="78" zoomScaleNormal="78" workbookViewId="0">
      <selection activeCell="D3" sqref="D3"/>
    </sheetView>
  </sheetViews>
  <sheetFormatPr defaultRowHeight="15" x14ac:dyDescent="0.25"/>
  <cols>
    <col min="1" max="17" width="5.7109375" customWidth="1"/>
    <col min="18" max="18" width="8" customWidth="1"/>
    <col min="20" max="20" width="8" customWidth="1"/>
    <col min="21" max="21" width="7.140625" customWidth="1"/>
  </cols>
  <sheetData>
    <row r="1" spans="1:21" ht="24.75" customHeight="1" thickBot="1" x14ac:dyDescent="0.3">
      <c r="A1" s="38" t="s">
        <v>47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40"/>
    </row>
    <row r="2" spans="1:21" ht="82.5" customHeight="1" thickBot="1" x14ac:dyDescent="0.65">
      <c r="A2" s="1" t="s">
        <v>34</v>
      </c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" t="s">
        <v>7</v>
      </c>
      <c r="J2" s="2" t="s">
        <v>33</v>
      </c>
      <c r="K2" s="2" t="s">
        <v>8</v>
      </c>
      <c r="L2" s="2" t="s">
        <v>9</v>
      </c>
      <c r="M2" s="2" t="s">
        <v>10</v>
      </c>
      <c r="N2" s="2" t="s">
        <v>11</v>
      </c>
      <c r="O2" s="2" t="s">
        <v>12</v>
      </c>
      <c r="P2" s="2" t="s">
        <v>13</v>
      </c>
      <c r="Q2" s="2" t="s">
        <v>14</v>
      </c>
      <c r="R2" s="2" t="s">
        <v>15</v>
      </c>
      <c r="S2" s="41"/>
      <c r="T2" s="41"/>
      <c r="U2" s="42"/>
    </row>
    <row r="3" spans="1:21" ht="33" customHeight="1" thickBot="1" x14ac:dyDescent="0.3">
      <c r="A3" s="27">
        <v>11064</v>
      </c>
      <c r="B3" s="27">
        <v>25615</v>
      </c>
      <c r="C3" s="27">
        <v>24662</v>
      </c>
      <c r="D3" s="27">
        <v>9189</v>
      </c>
      <c r="E3" s="27">
        <v>9244</v>
      </c>
      <c r="F3" s="27">
        <v>2922</v>
      </c>
      <c r="G3" s="27">
        <v>4937</v>
      </c>
      <c r="H3" s="27">
        <v>10574</v>
      </c>
      <c r="I3" s="27">
        <v>9969</v>
      </c>
      <c r="J3" s="27">
        <v>14563</v>
      </c>
      <c r="K3" s="27">
        <v>1438</v>
      </c>
      <c r="L3" s="27">
        <v>1579</v>
      </c>
      <c r="M3" s="27">
        <v>1519</v>
      </c>
      <c r="N3" s="27">
        <v>1499</v>
      </c>
      <c r="O3" s="27">
        <v>1475</v>
      </c>
      <c r="P3" s="27">
        <v>1446</v>
      </c>
      <c r="Q3" s="27">
        <v>1373</v>
      </c>
      <c r="R3" s="27">
        <v>50277</v>
      </c>
      <c r="S3" s="25" t="s">
        <v>16</v>
      </c>
      <c r="T3" s="43" t="s">
        <v>17</v>
      </c>
      <c r="U3" s="44" t="s">
        <v>18</v>
      </c>
    </row>
    <row r="4" spans="1:21" ht="33" customHeight="1" thickBot="1" x14ac:dyDescent="0.3">
      <c r="A4" s="27">
        <v>234</v>
      </c>
      <c r="B4" s="27">
        <v>599</v>
      </c>
      <c r="C4" s="27">
        <v>557</v>
      </c>
      <c r="D4" s="27">
        <v>224</v>
      </c>
      <c r="E4" s="27">
        <v>213</v>
      </c>
      <c r="F4" s="27">
        <v>85</v>
      </c>
      <c r="G4" s="27">
        <v>125</v>
      </c>
      <c r="H4" s="27">
        <v>227</v>
      </c>
      <c r="I4" s="27">
        <v>211</v>
      </c>
      <c r="J4" s="27">
        <v>347</v>
      </c>
      <c r="K4" s="27">
        <v>34</v>
      </c>
      <c r="L4" s="27">
        <v>34</v>
      </c>
      <c r="M4" s="27">
        <v>37</v>
      </c>
      <c r="N4" s="27">
        <v>33</v>
      </c>
      <c r="O4" s="27">
        <v>32</v>
      </c>
      <c r="P4" s="27">
        <v>27</v>
      </c>
      <c r="Q4" s="27">
        <v>32</v>
      </c>
      <c r="R4" s="27">
        <v>1156</v>
      </c>
      <c r="S4" s="25" t="s">
        <v>19</v>
      </c>
      <c r="T4" s="43"/>
      <c r="U4" s="44"/>
    </row>
    <row r="5" spans="1:21" ht="39.75" customHeight="1" thickBot="1" x14ac:dyDescent="0.3">
      <c r="A5" s="11">
        <v>11298</v>
      </c>
      <c r="B5" s="12">
        <v>26214</v>
      </c>
      <c r="C5" s="12">
        <v>25219</v>
      </c>
      <c r="D5" s="12">
        <v>9413</v>
      </c>
      <c r="E5" s="12">
        <v>9457</v>
      </c>
      <c r="F5" s="12">
        <v>3007</v>
      </c>
      <c r="G5" s="12">
        <v>5062</v>
      </c>
      <c r="H5" s="12">
        <v>10801</v>
      </c>
      <c r="I5" s="12">
        <v>10180</v>
      </c>
      <c r="J5" s="12">
        <v>14910</v>
      </c>
      <c r="K5" s="12">
        <v>1472</v>
      </c>
      <c r="L5" s="12">
        <v>1613</v>
      </c>
      <c r="M5" s="12">
        <v>1556</v>
      </c>
      <c r="N5" s="12">
        <v>1532</v>
      </c>
      <c r="O5" s="12">
        <v>1507</v>
      </c>
      <c r="P5" s="12">
        <v>1473</v>
      </c>
      <c r="Q5" s="12">
        <v>1405</v>
      </c>
      <c r="R5" s="13">
        <v>51433</v>
      </c>
      <c r="S5" s="45" t="s">
        <v>20</v>
      </c>
      <c r="T5" s="45"/>
      <c r="U5" s="44"/>
    </row>
    <row r="6" spans="1:21" ht="33" customHeight="1" thickBot="1" x14ac:dyDescent="0.3">
      <c r="A6" s="3"/>
      <c r="B6" s="4"/>
      <c r="C6" s="4"/>
      <c r="D6" s="4"/>
      <c r="E6" s="4"/>
      <c r="F6" s="4"/>
      <c r="G6" s="4"/>
      <c r="H6" s="4"/>
      <c r="I6" s="4"/>
      <c r="J6" s="5"/>
      <c r="K6" s="4"/>
      <c r="L6" s="4"/>
      <c r="M6" s="4"/>
      <c r="N6" s="4"/>
      <c r="O6" s="4"/>
      <c r="P6" s="4"/>
      <c r="Q6" s="4"/>
      <c r="R6" s="6"/>
      <c r="S6" s="45" t="s">
        <v>21</v>
      </c>
      <c r="T6" s="45"/>
      <c r="U6" s="44"/>
    </row>
    <row r="7" spans="1:21" ht="33" customHeight="1" thickBot="1" x14ac:dyDescent="0.3">
      <c r="A7" s="27">
        <v>254</v>
      </c>
      <c r="B7" s="27">
        <v>580</v>
      </c>
      <c r="C7" s="27">
        <v>528</v>
      </c>
      <c r="D7" s="27">
        <v>196</v>
      </c>
      <c r="E7" s="27">
        <v>183</v>
      </c>
      <c r="F7" s="27">
        <v>74</v>
      </c>
      <c r="G7" s="27">
        <v>81</v>
      </c>
      <c r="H7" s="27">
        <v>224</v>
      </c>
      <c r="I7" s="27">
        <v>315</v>
      </c>
      <c r="J7" s="27">
        <v>219</v>
      </c>
      <c r="K7" s="27">
        <v>15</v>
      </c>
      <c r="L7" s="27">
        <v>25</v>
      </c>
      <c r="M7" s="27">
        <v>31</v>
      </c>
      <c r="N7" s="27">
        <v>32</v>
      </c>
      <c r="O7" s="27">
        <v>45</v>
      </c>
      <c r="P7" s="27">
        <v>47</v>
      </c>
      <c r="Q7" s="27">
        <v>40</v>
      </c>
      <c r="R7" s="27">
        <v>1108</v>
      </c>
      <c r="S7" s="45" t="s">
        <v>22</v>
      </c>
      <c r="T7" s="45"/>
      <c r="U7" s="44"/>
    </row>
    <row r="8" spans="1:21" ht="33" customHeight="1" thickBot="1" x14ac:dyDescent="0.3">
      <c r="A8" s="7"/>
      <c r="B8" s="8"/>
      <c r="C8" s="8"/>
      <c r="D8" s="8"/>
      <c r="E8" s="8"/>
      <c r="F8" s="8"/>
      <c r="G8" s="8"/>
      <c r="H8" s="8"/>
      <c r="I8" s="8"/>
      <c r="J8" s="9"/>
      <c r="K8" s="8"/>
      <c r="L8" s="8"/>
      <c r="M8" s="8"/>
      <c r="N8" s="8"/>
      <c r="O8" s="8"/>
      <c r="P8" s="8"/>
      <c r="Q8" s="8"/>
      <c r="R8" s="10"/>
      <c r="S8" s="45" t="s">
        <v>23</v>
      </c>
      <c r="T8" s="45"/>
      <c r="U8" s="44"/>
    </row>
    <row r="9" spans="1:21" ht="39.75" customHeight="1" thickBot="1" x14ac:dyDescent="0.3">
      <c r="A9" s="11">
        <v>11552</v>
      </c>
      <c r="B9" s="12">
        <v>26794</v>
      </c>
      <c r="C9" s="12">
        <v>25747</v>
      </c>
      <c r="D9" s="12">
        <v>9609</v>
      </c>
      <c r="E9" s="12">
        <v>9640</v>
      </c>
      <c r="F9" s="12">
        <v>3081</v>
      </c>
      <c r="G9" s="12">
        <v>5143</v>
      </c>
      <c r="H9" s="12">
        <v>11025</v>
      </c>
      <c r="I9" s="12">
        <v>10495</v>
      </c>
      <c r="J9" s="12">
        <v>15129</v>
      </c>
      <c r="K9" s="12">
        <v>1487</v>
      </c>
      <c r="L9" s="12">
        <v>1638</v>
      </c>
      <c r="M9" s="12">
        <v>1587</v>
      </c>
      <c r="N9" s="12">
        <v>1564</v>
      </c>
      <c r="O9" s="12">
        <v>1552</v>
      </c>
      <c r="P9" s="12">
        <v>1520</v>
      </c>
      <c r="Q9" s="12">
        <v>1445</v>
      </c>
      <c r="R9" s="13">
        <v>52541</v>
      </c>
      <c r="S9" s="36" t="s">
        <v>24</v>
      </c>
      <c r="T9" s="36"/>
      <c r="U9" s="36"/>
    </row>
    <row r="10" spans="1:21" ht="33" customHeight="1" thickBot="1" x14ac:dyDescent="0.3">
      <c r="A10" s="27">
        <v>5263</v>
      </c>
      <c r="B10" s="27">
        <v>12100</v>
      </c>
      <c r="C10" s="27">
        <v>11588</v>
      </c>
      <c r="D10" s="27">
        <v>4790</v>
      </c>
      <c r="E10" s="27">
        <v>4596</v>
      </c>
      <c r="F10" s="27">
        <v>1388</v>
      </c>
      <c r="G10" s="27">
        <v>2598</v>
      </c>
      <c r="H10" s="27">
        <v>5400</v>
      </c>
      <c r="I10" s="27">
        <v>4693</v>
      </c>
      <c r="J10" s="27">
        <v>6282</v>
      </c>
      <c r="K10" s="27">
        <v>647</v>
      </c>
      <c r="L10" s="27">
        <v>741</v>
      </c>
      <c r="M10" s="27">
        <v>711</v>
      </c>
      <c r="N10" s="27">
        <v>655</v>
      </c>
      <c r="O10" s="27">
        <v>680</v>
      </c>
      <c r="P10" s="27">
        <v>707</v>
      </c>
      <c r="Q10" s="27">
        <v>574</v>
      </c>
      <c r="R10" s="27">
        <v>23688</v>
      </c>
      <c r="S10" s="36" t="s">
        <v>25</v>
      </c>
      <c r="T10" s="36"/>
      <c r="U10" s="36" t="s">
        <v>26</v>
      </c>
    </row>
    <row r="11" spans="1:21" ht="33" customHeight="1" thickBot="1" x14ac:dyDescent="0.3">
      <c r="A11" s="27">
        <v>13324</v>
      </c>
      <c r="B11" s="27">
        <v>30808</v>
      </c>
      <c r="C11" s="27">
        <v>30104</v>
      </c>
      <c r="D11" s="27">
        <v>13259</v>
      </c>
      <c r="E11" s="27">
        <v>12374</v>
      </c>
      <c r="F11" s="27">
        <v>3197</v>
      </c>
      <c r="G11" s="27">
        <v>6723</v>
      </c>
      <c r="H11" s="27">
        <v>15713</v>
      </c>
      <c r="I11" s="27">
        <v>11106</v>
      </c>
      <c r="J11" s="27">
        <v>16105</v>
      </c>
      <c r="K11" s="27">
        <v>1712</v>
      </c>
      <c r="L11" s="27">
        <v>1797</v>
      </c>
      <c r="M11" s="27">
        <v>1620</v>
      </c>
      <c r="N11" s="27">
        <v>1743</v>
      </c>
      <c r="O11" s="27">
        <v>1709</v>
      </c>
      <c r="P11" s="27">
        <v>1579</v>
      </c>
      <c r="Q11" s="27">
        <v>1417</v>
      </c>
      <c r="R11" s="27">
        <v>60912</v>
      </c>
      <c r="S11" s="36" t="s">
        <v>27</v>
      </c>
      <c r="T11" s="36"/>
      <c r="U11" s="36"/>
    </row>
    <row r="12" spans="1:21" ht="33" customHeight="1" thickBot="1" x14ac:dyDescent="0.3">
      <c r="A12" s="7"/>
      <c r="B12" s="8"/>
      <c r="C12" s="8"/>
      <c r="D12" s="8"/>
      <c r="E12" s="8"/>
      <c r="F12" s="8"/>
      <c r="G12" s="8"/>
      <c r="H12" s="8"/>
      <c r="I12" s="8"/>
      <c r="J12" s="9"/>
      <c r="K12" s="8"/>
      <c r="L12" s="8"/>
      <c r="M12" s="8"/>
      <c r="N12" s="8"/>
      <c r="O12" s="8"/>
      <c r="P12" s="8"/>
      <c r="Q12" s="8"/>
      <c r="R12" s="10"/>
      <c r="S12" s="37" t="s">
        <v>28</v>
      </c>
      <c r="T12" s="37"/>
      <c r="U12" s="36"/>
    </row>
    <row r="13" spans="1:21" ht="39.75" customHeight="1" thickBot="1" x14ac:dyDescent="0.3">
      <c r="A13" s="19">
        <v>18587</v>
      </c>
      <c r="B13" s="20">
        <v>42908</v>
      </c>
      <c r="C13" s="20">
        <v>41692</v>
      </c>
      <c r="D13" s="20">
        <v>18049</v>
      </c>
      <c r="E13" s="20">
        <v>16970</v>
      </c>
      <c r="F13" s="20">
        <v>4585</v>
      </c>
      <c r="G13" s="20">
        <v>9321</v>
      </c>
      <c r="H13" s="20">
        <v>21113</v>
      </c>
      <c r="I13" s="20">
        <v>15799</v>
      </c>
      <c r="J13" s="20">
        <v>22387</v>
      </c>
      <c r="K13" s="20">
        <v>2359</v>
      </c>
      <c r="L13" s="20">
        <v>2538</v>
      </c>
      <c r="M13" s="20">
        <v>2331</v>
      </c>
      <c r="N13" s="20">
        <v>2398</v>
      </c>
      <c r="O13" s="20">
        <v>2389</v>
      </c>
      <c r="P13" s="20">
        <v>2286</v>
      </c>
      <c r="Q13" s="20">
        <v>1991</v>
      </c>
      <c r="R13" s="21">
        <v>84600</v>
      </c>
      <c r="S13" s="36" t="s">
        <v>29</v>
      </c>
      <c r="T13" s="36"/>
      <c r="U13" s="36"/>
    </row>
    <row r="14" spans="1:21" ht="39.75" customHeight="1" thickBot="1" x14ac:dyDescent="0.3">
      <c r="A14" s="22">
        <v>30139</v>
      </c>
      <c r="B14" s="23">
        <v>69702</v>
      </c>
      <c r="C14" s="23">
        <v>67439</v>
      </c>
      <c r="D14" s="23">
        <v>27658</v>
      </c>
      <c r="E14" s="23">
        <v>26610</v>
      </c>
      <c r="F14" s="23">
        <v>7666</v>
      </c>
      <c r="G14" s="23">
        <v>14464</v>
      </c>
      <c r="H14" s="23">
        <v>32138</v>
      </c>
      <c r="I14" s="23">
        <v>26294</v>
      </c>
      <c r="J14" s="23">
        <v>37516</v>
      </c>
      <c r="K14" s="23">
        <v>3846</v>
      </c>
      <c r="L14" s="23">
        <v>4176</v>
      </c>
      <c r="M14" s="23">
        <v>3918</v>
      </c>
      <c r="N14" s="23">
        <v>3962</v>
      </c>
      <c r="O14" s="23">
        <v>3941</v>
      </c>
      <c r="P14" s="23">
        <v>3806</v>
      </c>
      <c r="Q14" s="23">
        <v>3436</v>
      </c>
      <c r="R14" s="24">
        <v>137141</v>
      </c>
      <c r="S14" s="36" t="s">
        <v>30</v>
      </c>
      <c r="T14" s="36"/>
      <c r="U14" s="36"/>
    </row>
    <row r="15" spans="1:21" ht="33" customHeight="1" thickBot="1" x14ac:dyDescent="0.3">
      <c r="A15" s="3"/>
      <c r="B15" s="4"/>
      <c r="C15" s="4"/>
      <c r="D15" s="4"/>
      <c r="E15" s="4"/>
      <c r="F15" s="4"/>
      <c r="G15" s="4"/>
      <c r="H15" s="4"/>
      <c r="I15" s="4"/>
      <c r="J15" s="5"/>
      <c r="K15" s="4"/>
      <c r="L15" s="4"/>
      <c r="M15" s="4"/>
      <c r="N15" s="4"/>
      <c r="O15" s="4"/>
      <c r="P15" s="4"/>
      <c r="Q15" s="4"/>
      <c r="R15" s="6"/>
      <c r="S15" s="37" t="s">
        <v>31</v>
      </c>
      <c r="T15" s="37"/>
      <c r="U15" s="37"/>
    </row>
    <row r="16" spans="1:21" ht="33" customHeight="1" thickBot="1" x14ac:dyDescent="0.3">
      <c r="A16" s="7"/>
      <c r="B16" s="8"/>
      <c r="C16" s="8"/>
      <c r="D16" s="8"/>
      <c r="E16" s="8"/>
      <c r="F16" s="8"/>
      <c r="G16" s="8"/>
      <c r="H16" s="8"/>
      <c r="I16" s="8"/>
      <c r="J16" s="9"/>
      <c r="K16" s="8"/>
      <c r="L16" s="8"/>
      <c r="M16" s="8"/>
      <c r="N16" s="8"/>
      <c r="O16" s="8"/>
      <c r="P16" s="8"/>
      <c r="Q16" s="8"/>
      <c r="R16" s="10"/>
      <c r="S16" s="37" t="s">
        <v>32</v>
      </c>
      <c r="T16" s="37"/>
      <c r="U16" s="37"/>
    </row>
  </sheetData>
  <mergeCells count="17">
    <mergeCell ref="S14:U14"/>
    <mergeCell ref="S15:U15"/>
    <mergeCell ref="S16:U16"/>
    <mergeCell ref="S9:U9"/>
    <mergeCell ref="S10:T10"/>
    <mergeCell ref="U10:U12"/>
    <mergeCell ref="S11:T11"/>
    <mergeCell ref="S12:T12"/>
    <mergeCell ref="S13:U13"/>
    <mergeCell ref="A1:U1"/>
    <mergeCell ref="S2:U2"/>
    <mergeCell ref="T3:T4"/>
    <mergeCell ref="U3:U8"/>
    <mergeCell ref="S5:T5"/>
    <mergeCell ref="S6:T6"/>
    <mergeCell ref="S7:T7"/>
    <mergeCell ref="S8:T8"/>
  </mergeCells>
  <pageMargins left="0" right="0" top="0" bottom="0" header="0" footer="0"/>
  <pageSetup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U16"/>
  <sheetViews>
    <sheetView zoomScale="78" zoomScaleNormal="78" workbookViewId="0">
      <selection activeCell="D3" sqref="D3"/>
    </sheetView>
  </sheetViews>
  <sheetFormatPr defaultRowHeight="15" x14ac:dyDescent="0.25"/>
  <cols>
    <col min="1" max="17" width="5.7109375" customWidth="1"/>
    <col min="18" max="18" width="8" customWidth="1"/>
    <col min="20" max="20" width="8" customWidth="1"/>
    <col min="21" max="21" width="7.140625" customWidth="1"/>
  </cols>
  <sheetData>
    <row r="1" spans="1:21" ht="24.75" customHeight="1" thickBot="1" x14ac:dyDescent="0.3">
      <c r="A1" s="38" t="s">
        <v>48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40"/>
    </row>
    <row r="2" spans="1:21" ht="82.5" customHeight="1" thickBot="1" x14ac:dyDescent="0.65">
      <c r="A2" s="1" t="s">
        <v>34</v>
      </c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" t="s">
        <v>7</v>
      </c>
      <c r="J2" s="2" t="s">
        <v>33</v>
      </c>
      <c r="K2" s="2" t="s">
        <v>8</v>
      </c>
      <c r="L2" s="2" t="s">
        <v>9</v>
      </c>
      <c r="M2" s="2" t="s">
        <v>10</v>
      </c>
      <c r="N2" s="2" t="s">
        <v>11</v>
      </c>
      <c r="O2" s="2" t="s">
        <v>12</v>
      </c>
      <c r="P2" s="2" t="s">
        <v>13</v>
      </c>
      <c r="Q2" s="2" t="s">
        <v>14</v>
      </c>
      <c r="R2" s="2" t="s">
        <v>15</v>
      </c>
      <c r="S2" s="41"/>
      <c r="T2" s="41"/>
      <c r="U2" s="42"/>
    </row>
    <row r="3" spans="1:21" ht="33" customHeight="1" thickBot="1" x14ac:dyDescent="0.3">
      <c r="A3" s="32">
        <v>6023</v>
      </c>
      <c r="B3" s="27">
        <v>13893</v>
      </c>
      <c r="C3" s="27">
        <v>13447</v>
      </c>
      <c r="D3" s="27">
        <v>7345</v>
      </c>
      <c r="E3" s="27">
        <v>7306</v>
      </c>
      <c r="F3" s="27">
        <v>3516</v>
      </c>
      <c r="G3" s="27">
        <v>3846</v>
      </c>
      <c r="H3" s="27">
        <v>7289</v>
      </c>
      <c r="I3" s="27">
        <v>4119</v>
      </c>
      <c r="J3" s="27">
        <v>6142</v>
      </c>
      <c r="K3" s="27">
        <v>543</v>
      </c>
      <c r="L3" s="27">
        <v>615</v>
      </c>
      <c r="M3" s="27">
        <v>613</v>
      </c>
      <c r="N3" s="27">
        <v>534</v>
      </c>
      <c r="O3" s="27">
        <v>473</v>
      </c>
      <c r="P3" s="27">
        <v>415</v>
      </c>
      <c r="Q3" s="27">
        <v>393</v>
      </c>
      <c r="R3" s="27">
        <v>27340</v>
      </c>
      <c r="S3" s="25" t="s">
        <v>16</v>
      </c>
      <c r="T3" s="43" t="s">
        <v>17</v>
      </c>
      <c r="U3" s="44" t="s">
        <v>18</v>
      </c>
    </row>
    <row r="4" spans="1:21" ht="33" customHeight="1" thickBot="1" x14ac:dyDescent="0.3">
      <c r="A4" s="27">
        <v>776</v>
      </c>
      <c r="B4" s="27">
        <v>1922</v>
      </c>
      <c r="C4" s="27">
        <v>1874</v>
      </c>
      <c r="D4" s="27">
        <v>1006</v>
      </c>
      <c r="E4" s="27">
        <v>1069</v>
      </c>
      <c r="F4" s="27">
        <v>417</v>
      </c>
      <c r="G4" s="27">
        <v>584</v>
      </c>
      <c r="H4" s="27">
        <v>1074</v>
      </c>
      <c r="I4" s="27">
        <v>570</v>
      </c>
      <c r="J4" s="27">
        <v>854</v>
      </c>
      <c r="K4" s="27">
        <v>87</v>
      </c>
      <c r="L4" s="27">
        <v>77</v>
      </c>
      <c r="M4" s="27">
        <v>60</v>
      </c>
      <c r="N4" s="27">
        <v>74</v>
      </c>
      <c r="O4" s="27">
        <v>67</v>
      </c>
      <c r="P4" s="27">
        <v>48</v>
      </c>
      <c r="Q4" s="27">
        <v>48</v>
      </c>
      <c r="R4" s="27">
        <v>3796</v>
      </c>
      <c r="S4" s="25" t="s">
        <v>19</v>
      </c>
      <c r="T4" s="43"/>
      <c r="U4" s="44"/>
    </row>
    <row r="5" spans="1:21" ht="39.75" customHeight="1" thickBot="1" x14ac:dyDescent="0.3">
      <c r="A5" s="11">
        <v>6799</v>
      </c>
      <c r="B5" s="12">
        <v>15815</v>
      </c>
      <c r="C5" s="12">
        <v>15321</v>
      </c>
      <c r="D5" s="12">
        <v>8351</v>
      </c>
      <c r="E5" s="12">
        <v>8375</v>
      </c>
      <c r="F5" s="12">
        <v>3933</v>
      </c>
      <c r="G5" s="12">
        <v>4430</v>
      </c>
      <c r="H5" s="12">
        <v>8363</v>
      </c>
      <c r="I5" s="12">
        <v>4689</v>
      </c>
      <c r="J5" s="12">
        <v>6996</v>
      </c>
      <c r="K5" s="12">
        <v>630</v>
      </c>
      <c r="L5" s="12">
        <v>692</v>
      </c>
      <c r="M5" s="12">
        <v>673</v>
      </c>
      <c r="N5" s="12">
        <v>608</v>
      </c>
      <c r="O5" s="12">
        <v>540</v>
      </c>
      <c r="P5" s="12">
        <v>463</v>
      </c>
      <c r="Q5" s="12">
        <v>441</v>
      </c>
      <c r="R5" s="13">
        <v>31136</v>
      </c>
      <c r="S5" s="45" t="s">
        <v>20</v>
      </c>
      <c r="T5" s="45"/>
      <c r="U5" s="44"/>
    </row>
    <row r="6" spans="1:21" ht="33" customHeight="1" thickBot="1" x14ac:dyDescent="0.3">
      <c r="A6" s="3">
        <v>1424</v>
      </c>
      <c r="B6" s="4">
        <v>2978</v>
      </c>
      <c r="C6" s="4">
        <v>2865</v>
      </c>
      <c r="D6" s="4">
        <v>1494</v>
      </c>
      <c r="E6" s="4">
        <v>1392</v>
      </c>
      <c r="F6" s="4">
        <v>331</v>
      </c>
      <c r="G6" s="4">
        <v>801</v>
      </c>
      <c r="H6" s="4">
        <v>1754</v>
      </c>
      <c r="I6" s="4">
        <v>951</v>
      </c>
      <c r="J6" s="5">
        <v>1444</v>
      </c>
      <c r="K6" s="4">
        <v>123</v>
      </c>
      <c r="L6" s="4">
        <v>140</v>
      </c>
      <c r="M6" s="4">
        <v>151</v>
      </c>
      <c r="N6" s="4">
        <v>125</v>
      </c>
      <c r="O6" s="4">
        <v>112</v>
      </c>
      <c r="P6" s="4">
        <v>95</v>
      </c>
      <c r="Q6" s="4">
        <v>79</v>
      </c>
      <c r="R6" s="6">
        <v>5843</v>
      </c>
      <c r="S6" s="45" t="s">
        <v>21</v>
      </c>
      <c r="T6" s="45"/>
      <c r="U6" s="44"/>
    </row>
    <row r="7" spans="1:21" ht="33" customHeight="1" thickBot="1" x14ac:dyDescent="0.3">
      <c r="A7" s="15"/>
      <c r="B7" s="16"/>
      <c r="C7" s="16"/>
      <c r="D7" s="16"/>
      <c r="E7" s="16"/>
      <c r="F7" s="16"/>
      <c r="G7" s="16"/>
      <c r="H7" s="16"/>
      <c r="I7" s="16"/>
      <c r="J7" s="17"/>
      <c r="K7" s="16"/>
      <c r="L7" s="16"/>
      <c r="M7" s="16"/>
      <c r="N7" s="16"/>
      <c r="O7" s="16"/>
      <c r="P7" s="16"/>
      <c r="Q7" s="16"/>
      <c r="R7" s="18"/>
      <c r="S7" s="45" t="s">
        <v>22</v>
      </c>
      <c r="T7" s="45"/>
      <c r="U7" s="44"/>
    </row>
    <row r="8" spans="1:21" ht="33" customHeight="1" thickBot="1" x14ac:dyDescent="0.3">
      <c r="A8" s="7"/>
      <c r="B8" s="8"/>
      <c r="C8" s="8"/>
      <c r="D8" s="8"/>
      <c r="E8" s="8"/>
      <c r="F8" s="8"/>
      <c r="G8" s="8"/>
      <c r="H8" s="8"/>
      <c r="I8" s="8"/>
      <c r="J8" s="9"/>
      <c r="K8" s="8"/>
      <c r="L8" s="8"/>
      <c r="M8" s="8"/>
      <c r="N8" s="8"/>
      <c r="O8" s="8"/>
      <c r="P8" s="8"/>
      <c r="Q8" s="8"/>
      <c r="R8" s="10"/>
      <c r="S8" s="45" t="s">
        <v>23</v>
      </c>
      <c r="T8" s="45"/>
      <c r="U8" s="44"/>
    </row>
    <row r="9" spans="1:21" ht="39.75" customHeight="1" thickBot="1" x14ac:dyDescent="0.3">
      <c r="A9" s="11">
        <v>8223</v>
      </c>
      <c r="B9" s="12">
        <v>18793</v>
      </c>
      <c r="C9" s="12">
        <v>18186</v>
      </c>
      <c r="D9" s="12">
        <v>9845</v>
      </c>
      <c r="E9" s="12">
        <v>9767</v>
      </c>
      <c r="F9" s="12">
        <v>4264</v>
      </c>
      <c r="G9" s="12">
        <v>5231</v>
      </c>
      <c r="H9" s="12">
        <v>10117</v>
      </c>
      <c r="I9" s="12">
        <v>5640</v>
      </c>
      <c r="J9" s="12">
        <v>8440</v>
      </c>
      <c r="K9" s="12">
        <v>753</v>
      </c>
      <c r="L9" s="12">
        <v>832</v>
      </c>
      <c r="M9" s="12">
        <v>824</v>
      </c>
      <c r="N9" s="12">
        <v>733</v>
      </c>
      <c r="O9" s="12">
        <v>652</v>
      </c>
      <c r="P9" s="12">
        <v>558</v>
      </c>
      <c r="Q9" s="12">
        <v>520</v>
      </c>
      <c r="R9" s="13">
        <v>36979</v>
      </c>
      <c r="S9" s="36" t="s">
        <v>24</v>
      </c>
      <c r="T9" s="36"/>
      <c r="U9" s="36"/>
    </row>
    <row r="10" spans="1:21" ht="33" customHeight="1" thickBot="1" x14ac:dyDescent="0.3">
      <c r="A10" s="27">
        <v>9453</v>
      </c>
      <c r="B10" s="27">
        <v>21243</v>
      </c>
      <c r="C10" s="27">
        <v>20612</v>
      </c>
      <c r="D10" s="27">
        <v>11635</v>
      </c>
      <c r="E10" s="27">
        <v>11042</v>
      </c>
      <c r="F10" s="27">
        <v>3817</v>
      </c>
      <c r="G10" s="27">
        <v>6790</v>
      </c>
      <c r="H10" s="27">
        <v>12070</v>
      </c>
      <c r="I10" s="27">
        <v>6410</v>
      </c>
      <c r="J10" s="27">
        <v>9044</v>
      </c>
      <c r="K10" s="27">
        <v>886</v>
      </c>
      <c r="L10" s="27">
        <v>826</v>
      </c>
      <c r="M10" s="27">
        <v>856</v>
      </c>
      <c r="N10" s="27">
        <v>835</v>
      </c>
      <c r="O10" s="27">
        <v>759</v>
      </c>
      <c r="P10" s="27">
        <v>655</v>
      </c>
      <c r="Q10" s="27">
        <v>619</v>
      </c>
      <c r="R10" s="27">
        <v>41855</v>
      </c>
      <c r="S10" s="36" t="s">
        <v>25</v>
      </c>
      <c r="T10" s="36"/>
      <c r="U10" s="36" t="s">
        <v>26</v>
      </c>
    </row>
    <row r="11" spans="1:21" ht="33" customHeight="1" thickBot="1" x14ac:dyDescent="0.3">
      <c r="A11" s="15"/>
      <c r="B11" s="16"/>
      <c r="C11" s="16"/>
      <c r="D11" s="16"/>
      <c r="E11" s="16"/>
      <c r="F11" s="16"/>
      <c r="G11" s="16"/>
      <c r="H11" s="16"/>
      <c r="I11" s="16"/>
      <c r="J11" s="17"/>
      <c r="K11" s="16"/>
      <c r="L11" s="16"/>
      <c r="M11" s="16"/>
      <c r="N11" s="16"/>
      <c r="O11" s="16"/>
      <c r="P11" s="16"/>
      <c r="Q11" s="16"/>
      <c r="R11" s="18"/>
      <c r="S11" s="36" t="s">
        <v>27</v>
      </c>
      <c r="T11" s="36"/>
      <c r="U11" s="36"/>
    </row>
    <row r="12" spans="1:21" ht="33" customHeight="1" thickBot="1" x14ac:dyDescent="0.3">
      <c r="A12" s="7"/>
      <c r="B12" s="8"/>
      <c r="C12" s="8"/>
      <c r="D12" s="8"/>
      <c r="E12" s="8"/>
      <c r="F12" s="8"/>
      <c r="G12" s="8"/>
      <c r="H12" s="8"/>
      <c r="I12" s="8"/>
      <c r="J12" s="9"/>
      <c r="K12" s="8"/>
      <c r="L12" s="8"/>
      <c r="M12" s="8"/>
      <c r="N12" s="8"/>
      <c r="O12" s="8"/>
      <c r="P12" s="8"/>
      <c r="Q12" s="8"/>
      <c r="R12" s="10"/>
      <c r="S12" s="37" t="s">
        <v>28</v>
      </c>
      <c r="T12" s="37"/>
      <c r="U12" s="36"/>
    </row>
    <row r="13" spans="1:21" ht="39.75" customHeight="1" thickBot="1" x14ac:dyDescent="0.3">
      <c r="A13" s="19">
        <v>9453</v>
      </c>
      <c r="B13" s="20">
        <v>21243</v>
      </c>
      <c r="C13" s="20">
        <v>20612</v>
      </c>
      <c r="D13" s="20">
        <v>11635</v>
      </c>
      <c r="E13" s="20">
        <v>11042</v>
      </c>
      <c r="F13" s="20">
        <v>3817</v>
      </c>
      <c r="G13" s="20">
        <v>6790</v>
      </c>
      <c r="H13" s="20">
        <v>12070</v>
      </c>
      <c r="I13" s="20">
        <v>6410</v>
      </c>
      <c r="J13" s="20">
        <v>9044</v>
      </c>
      <c r="K13" s="20">
        <v>886</v>
      </c>
      <c r="L13" s="20">
        <v>826</v>
      </c>
      <c r="M13" s="20">
        <v>856</v>
      </c>
      <c r="N13" s="20">
        <v>835</v>
      </c>
      <c r="O13" s="20">
        <v>759</v>
      </c>
      <c r="P13" s="20">
        <v>655</v>
      </c>
      <c r="Q13" s="20">
        <v>619</v>
      </c>
      <c r="R13" s="21">
        <v>41855</v>
      </c>
      <c r="S13" s="36" t="s">
        <v>29</v>
      </c>
      <c r="T13" s="36"/>
      <c r="U13" s="36"/>
    </row>
    <row r="14" spans="1:21" ht="39.75" customHeight="1" thickBot="1" x14ac:dyDescent="0.3">
      <c r="A14" s="22">
        <v>17676</v>
      </c>
      <c r="B14" s="23">
        <v>40036</v>
      </c>
      <c r="C14" s="23">
        <v>38798</v>
      </c>
      <c r="D14" s="23">
        <v>21480</v>
      </c>
      <c r="E14" s="23">
        <v>20809</v>
      </c>
      <c r="F14" s="23">
        <v>8081</v>
      </c>
      <c r="G14" s="23">
        <v>12021</v>
      </c>
      <c r="H14" s="23">
        <v>22187</v>
      </c>
      <c r="I14" s="23">
        <v>12050</v>
      </c>
      <c r="J14" s="23">
        <v>17484</v>
      </c>
      <c r="K14" s="23">
        <v>1639</v>
      </c>
      <c r="L14" s="23">
        <v>1658</v>
      </c>
      <c r="M14" s="23">
        <v>1680</v>
      </c>
      <c r="N14" s="23">
        <v>1568</v>
      </c>
      <c r="O14" s="23">
        <v>1411</v>
      </c>
      <c r="P14" s="23">
        <v>1213</v>
      </c>
      <c r="Q14" s="23">
        <v>1139</v>
      </c>
      <c r="R14" s="24">
        <v>78834</v>
      </c>
      <c r="S14" s="36" t="s">
        <v>30</v>
      </c>
      <c r="T14" s="36"/>
      <c r="U14" s="36"/>
    </row>
    <row r="15" spans="1:21" ht="33" customHeight="1" thickBot="1" x14ac:dyDescent="0.3">
      <c r="A15" s="3"/>
      <c r="B15" s="4"/>
      <c r="C15" s="4"/>
      <c r="D15" s="4"/>
      <c r="E15" s="4"/>
      <c r="F15" s="4"/>
      <c r="G15" s="4"/>
      <c r="H15" s="4"/>
      <c r="I15" s="4"/>
      <c r="J15" s="5"/>
      <c r="K15" s="4"/>
      <c r="L15" s="4"/>
      <c r="M15" s="4"/>
      <c r="N15" s="4"/>
      <c r="O15" s="4"/>
      <c r="P15" s="4"/>
      <c r="Q15" s="4"/>
      <c r="R15" s="6"/>
      <c r="S15" s="37" t="s">
        <v>31</v>
      </c>
      <c r="T15" s="37"/>
      <c r="U15" s="37"/>
    </row>
    <row r="16" spans="1:21" ht="33" customHeight="1" thickBot="1" x14ac:dyDescent="0.3">
      <c r="A16" s="7"/>
      <c r="B16" s="8"/>
      <c r="C16" s="8"/>
      <c r="D16" s="8"/>
      <c r="E16" s="8"/>
      <c r="F16" s="8"/>
      <c r="G16" s="8"/>
      <c r="H16" s="8"/>
      <c r="I16" s="8"/>
      <c r="J16" s="9"/>
      <c r="K16" s="8"/>
      <c r="L16" s="8"/>
      <c r="M16" s="8"/>
      <c r="N16" s="8"/>
      <c r="O16" s="8"/>
      <c r="P16" s="8"/>
      <c r="Q16" s="8"/>
      <c r="R16" s="10"/>
      <c r="S16" s="37" t="s">
        <v>32</v>
      </c>
      <c r="T16" s="37"/>
      <c r="U16" s="37"/>
    </row>
  </sheetData>
  <mergeCells count="17">
    <mergeCell ref="S14:U14"/>
    <mergeCell ref="S15:U15"/>
    <mergeCell ref="S16:U16"/>
    <mergeCell ref="S9:U9"/>
    <mergeCell ref="S10:T10"/>
    <mergeCell ref="U10:U12"/>
    <mergeCell ref="S11:T11"/>
    <mergeCell ref="S12:T12"/>
    <mergeCell ref="S13:U13"/>
    <mergeCell ref="A1:U1"/>
    <mergeCell ref="S2:U2"/>
    <mergeCell ref="T3:T4"/>
    <mergeCell ref="U3:U8"/>
    <mergeCell ref="S5:T5"/>
    <mergeCell ref="S6:T6"/>
    <mergeCell ref="S7:T7"/>
    <mergeCell ref="S8:T8"/>
  </mergeCells>
  <pageMargins left="0" right="0" top="0" bottom="0" header="0" footer="0"/>
  <pageSetup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U16"/>
  <sheetViews>
    <sheetView topLeftCell="A7" zoomScale="78" zoomScaleNormal="78" workbookViewId="0">
      <selection activeCell="D3" sqref="D3"/>
    </sheetView>
  </sheetViews>
  <sheetFormatPr defaultRowHeight="15" x14ac:dyDescent="0.25"/>
  <cols>
    <col min="1" max="17" width="5.7109375" customWidth="1"/>
    <col min="18" max="18" width="8" customWidth="1"/>
    <col min="20" max="20" width="8" customWidth="1"/>
    <col min="21" max="21" width="7.140625" customWidth="1"/>
  </cols>
  <sheetData>
    <row r="1" spans="1:21" ht="24.75" customHeight="1" thickBot="1" x14ac:dyDescent="0.3">
      <c r="A1" s="38" t="s">
        <v>49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40"/>
    </row>
    <row r="2" spans="1:21" ht="82.5" customHeight="1" thickBot="1" x14ac:dyDescent="0.65">
      <c r="A2" s="1" t="s">
        <v>34</v>
      </c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" t="s">
        <v>7</v>
      </c>
      <c r="J2" s="2" t="s">
        <v>33</v>
      </c>
      <c r="K2" s="2" t="s">
        <v>8</v>
      </c>
      <c r="L2" s="2" t="s">
        <v>9</v>
      </c>
      <c r="M2" s="2" t="s">
        <v>10</v>
      </c>
      <c r="N2" s="2" t="s">
        <v>11</v>
      </c>
      <c r="O2" s="2" t="s">
        <v>12</v>
      </c>
      <c r="P2" s="2" t="s">
        <v>13</v>
      </c>
      <c r="Q2" s="2" t="s">
        <v>14</v>
      </c>
      <c r="R2" s="2" t="s">
        <v>15</v>
      </c>
      <c r="S2" s="41"/>
      <c r="T2" s="41"/>
      <c r="U2" s="42"/>
    </row>
    <row r="3" spans="1:21" ht="33" customHeight="1" thickBot="1" x14ac:dyDescent="0.3">
      <c r="A3" s="32">
        <v>9182</v>
      </c>
      <c r="B3" s="27">
        <v>20115</v>
      </c>
      <c r="C3" s="27">
        <v>18941</v>
      </c>
      <c r="D3" s="27">
        <v>9600</v>
      </c>
      <c r="E3" s="27">
        <v>8881</v>
      </c>
      <c r="F3" s="27">
        <v>2848</v>
      </c>
      <c r="G3" s="27">
        <v>4692</v>
      </c>
      <c r="H3" s="27">
        <v>10941</v>
      </c>
      <c r="I3" s="27">
        <v>6422</v>
      </c>
      <c r="J3" s="27">
        <v>9858</v>
      </c>
      <c r="K3" s="27">
        <v>1011</v>
      </c>
      <c r="L3" s="27">
        <v>910</v>
      </c>
      <c r="M3" s="27">
        <v>930</v>
      </c>
      <c r="N3" s="27">
        <v>932</v>
      </c>
      <c r="O3" s="27">
        <v>915</v>
      </c>
      <c r="P3" s="27">
        <v>809</v>
      </c>
      <c r="Q3" s="27">
        <v>709</v>
      </c>
      <c r="R3" s="27">
        <v>39056</v>
      </c>
      <c r="S3" s="25" t="s">
        <v>16</v>
      </c>
      <c r="T3" s="43" t="s">
        <v>17</v>
      </c>
      <c r="U3" s="44" t="s">
        <v>18</v>
      </c>
    </row>
    <row r="4" spans="1:21" ht="33" customHeight="1" thickBot="1" x14ac:dyDescent="0.3">
      <c r="A4" s="27">
        <v>3329</v>
      </c>
      <c r="B4" s="27">
        <v>7589</v>
      </c>
      <c r="C4" s="27">
        <v>7179</v>
      </c>
      <c r="D4" s="27">
        <v>3663</v>
      </c>
      <c r="E4" s="27">
        <v>3451</v>
      </c>
      <c r="F4" s="27">
        <v>1250</v>
      </c>
      <c r="G4" s="27">
        <v>1893</v>
      </c>
      <c r="H4" s="27">
        <v>3971</v>
      </c>
      <c r="I4" s="27">
        <v>2474</v>
      </c>
      <c r="J4" s="27">
        <v>3683</v>
      </c>
      <c r="K4" s="27">
        <v>370</v>
      </c>
      <c r="L4" s="27">
        <v>342</v>
      </c>
      <c r="M4" s="27">
        <v>325</v>
      </c>
      <c r="N4" s="27">
        <v>329</v>
      </c>
      <c r="O4" s="27">
        <v>327</v>
      </c>
      <c r="P4" s="27">
        <v>246</v>
      </c>
      <c r="Q4" s="27">
        <v>270</v>
      </c>
      <c r="R4" s="27">
        <v>14768</v>
      </c>
      <c r="S4" s="25" t="s">
        <v>19</v>
      </c>
      <c r="T4" s="43"/>
      <c r="U4" s="44"/>
    </row>
    <row r="5" spans="1:21" ht="39.75" customHeight="1" thickBot="1" x14ac:dyDescent="0.3">
      <c r="A5" s="11">
        <v>12511</v>
      </c>
      <c r="B5" s="12">
        <v>27704</v>
      </c>
      <c r="C5" s="12">
        <v>26120</v>
      </c>
      <c r="D5" s="12">
        <v>13263</v>
      </c>
      <c r="E5" s="12">
        <v>12332</v>
      </c>
      <c r="F5" s="12">
        <v>4098</v>
      </c>
      <c r="G5" s="12">
        <v>6585</v>
      </c>
      <c r="H5" s="12">
        <v>14912</v>
      </c>
      <c r="I5" s="12">
        <v>8896</v>
      </c>
      <c r="J5" s="12">
        <v>13541</v>
      </c>
      <c r="K5" s="12">
        <v>1381</v>
      </c>
      <c r="L5" s="12">
        <v>1252</v>
      </c>
      <c r="M5" s="12">
        <v>1255</v>
      </c>
      <c r="N5" s="12">
        <v>1261</v>
      </c>
      <c r="O5" s="12">
        <v>1242</v>
      </c>
      <c r="P5" s="12">
        <v>1055</v>
      </c>
      <c r="Q5" s="12">
        <v>979</v>
      </c>
      <c r="R5" s="13">
        <v>53824</v>
      </c>
      <c r="S5" s="45" t="s">
        <v>20</v>
      </c>
      <c r="T5" s="45"/>
      <c r="U5" s="44"/>
    </row>
    <row r="6" spans="1:21" ht="33" customHeight="1" thickBot="1" x14ac:dyDescent="0.3">
      <c r="A6" s="3">
        <v>15098</v>
      </c>
      <c r="B6" s="4">
        <v>31354</v>
      </c>
      <c r="C6" s="4">
        <v>30345</v>
      </c>
      <c r="D6" s="4">
        <v>14393</v>
      </c>
      <c r="E6" s="4">
        <v>13340</v>
      </c>
      <c r="F6" s="4">
        <v>2467</v>
      </c>
      <c r="G6" s="4">
        <v>7022</v>
      </c>
      <c r="H6" s="4">
        <v>18244</v>
      </c>
      <c r="I6" s="4">
        <v>10353</v>
      </c>
      <c r="J6" s="5">
        <v>16428</v>
      </c>
      <c r="K6" s="4">
        <v>1674</v>
      </c>
      <c r="L6" s="4">
        <v>1585</v>
      </c>
      <c r="M6" s="4">
        <v>1534</v>
      </c>
      <c r="N6" s="4">
        <v>1554</v>
      </c>
      <c r="O6" s="4">
        <v>1452</v>
      </c>
      <c r="P6" s="4">
        <v>1344</v>
      </c>
      <c r="Q6" s="4">
        <v>1301</v>
      </c>
      <c r="R6" s="6">
        <v>61699</v>
      </c>
      <c r="S6" s="45" t="s">
        <v>21</v>
      </c>
      <c r="T6" s="45"/>
      <c r="U6" s="44"/>
    </row>
    <row r="7" spans="1:21" ht="33" customHeight="1" thickBot="1" x14ac:dyDescent="0.3">
      <c r="A7" s="15">
        <v>661</v>
      </c>
      <c r="B7" s="16">
        <v>1509</v>
      </c>
      <c r="C7" s="16">
        <v>1420</v>
      </c>
      <c r="D7" s="16">
        <v>733</v>
      </c>
      <c r="E7" s="16">
        <v>679</v>
      </c>
      <c r="F7" s="16">
        <v>254</v>
      </c>
      <c r="G7" s="16">
        <v>391</v>
      </c>
      <c r="H7" s="16">
        <v>767</v>
      </c>
      <c r="I7" s="16">
        <v>502</v>
      </c>
      <c r="J7" s="17">
        <v>721</v>
      </c>
      <c r="K7" s="16">
        <v>63</v>
      </c>
      <c r="L7" s="16">
        <v>80</v>
      </c>
      <c r="M7" s="16">
        <v>63</v>
      </c>
      <c r="N7" s="16">
        <v>60</v>
      </c>
      <c r="O7" s="16">
        <v>69</v>
      </c>
      <c r="P7" s="16">
        <v>46</v>
      </c>
      <c r="Q7" s="16">
        <v>56</v>
      </c>
      <c r="R7" s="18">
        <v>2929</v>
      </c>
      <c r="S7" s="45" t="s">
        <v>22</v>
      </c>
      <c r="T7" s="45"/>
      <c r="U7" s="44"/>
    </row>
    <row r="8" spans="1:21" ht="33" customHeight="1" thickBot="1" x14ac:dyDescent="0.3">
      <c r="A8" s="7"/>
      <c r="B8" s="8"/>
      <c r="C8" s="8"/>
      <c r="D8" s="8"/>
      <c r="E8" s="8"/>
      <c r="F8" s="8"/>
      <c r="G8" s="8"/>
      <c r="H8" s="8"/>
      <c r="I8" s="8"/>
      <c r="J8" s="9"/>
      <c r="K8" s="8"/>
      <c r="L8" s="8"/>
      <c r="M8" s="8"/>
      <c r="N8" s="8"/>
      <c r="O8" s="8"/>
      <c r="P8" s="8"/>
      <c r="Q8" s="8"/>
      <c r="R8" s="10"/>
      <c r="S8" s="45" t="s">
        <v>23</v>
      </c>
      <c r="T8" s="45"/>
      <c r="U8" s="44"/>
    </row>
    <row r="9" spans="1:21" ht="39.75" customHeight="1" thickBot="1" x14ac:dyDescent="0.3">
      <c r="A9" s="11">
        <v>28270</v>
      </c>
      <c r="B9" s="12">
        <v>60567</v>
      </c>
      <c r="C9" s="12">
        <v>57885</v>
      </c>
      <c r="D9" s="12">
        <v>28389</v>
      </c>
      <c r="E9" s="12">
        <v>26351</v>
      </c>
      <c r="F9" s="12">
        <v>6819</v>
      </c>
      <c r="G9" s="12">
        <v>13998</v>
      </c>
      <c r="H9" s="12">
        <v>33923</v>
      </c>
      <c r="I9" s="12">
        <v>19751</v>
      </c>
      <c r="J9" s="12">
        <v>30690</v>
      </c>
      <c r="K9" s="12">
        <v>3118</v>
      </c>
      <c r="L9" s="12">
        <v>2917</v>
      </c>
      <c r="M9" s="12">
        <v>2852</v>
      </c>
      <c r="N9" s="12">
        <v>2875</v>
      </c>
      <c r="O9" s="12">
        <v>2763</v>
      </c>
      <c r="P9" s="12">
        <v>2445</v>
      </c>
      <c r="Q9" s="12">
        <v>2336</v>
      </c>
      <c r="R9" s="13">
        <v>118452</v>
      </c>
      <c r="S9" s="36" t="s">
        <v>24</v>
      </c>
      <c r="T9" s="36"/>
      <c r="U9" s="36"/>
    </row>
    <row r="10" spans="1:21" ht="33" customHeight="1" thickBot="1" x14ac:dyDescent="0.3">
      <c r="A10" s="3"/>
      <c r="B10" s="4"/>
      <c r="C10" s="4"/>
      <c r="D10" s="4"/>
      <c r="E10" s="4"/>
      <c r="F10" s="4"/>
      <c r="G10" s="4"/>
      <c r="H10" s="4"/>
      <c r="I10" s="4"/>
      <c r="J10" s="5"/>
      <c r="K10" s="4"/>
      <c r="L10" s="4"/>
      <c r="M10" s="4"/>
      <c r="N10" s="4"/>
      <c r="O10" s="4"/>
      <c r="P10" s="4"/>
      <c r="Q10" s="4"/>
      <c r="R10" s="6"/>
      <c r="S10" s="36" t="s">
        <v>25</v>
      </c>
      <c r="T10" s="36"/>
      <c r="U10" s="36" t="s">
        <v>26</v>
      </c>
    </row>
    <row r="11" spans="1:21" ht="33" customHeight="1" thickBot="1" x14ac:dyDescent="0.3">
      <c r="A11" s="15"/>
      <c r="B11" s="16"/>
      <c r="C11" s="16"/>
      <c r="D11" s="16"/>
      <c r="E11" s="16"/>
      <c r="F11" s="16"/>
      <c r="G11" s="16"/>
      <c r="H11" s="16"/>
      <c r="I11" s="16"/>
      <c r="J11" s="17"/>
      <c r="K11" s="16"/>
      <c r="L11" s="16"/>
      <c r="M11" s="16"/>
      <c r="N11" s="16"/>
      <c r="O11" s="16"/>
      <c r="P11" s="16"/>
      <c r="Q11" s="16"/>
      <c r="R11" s="18"/>
      <c r="S11" s="36" t="s">
        <v>27</v>
      </c>
      <c r="T11" s="36"/>
      <c r="U11" s="36"/>
    </row>
    <row r="12" spans="1:21" ht="33" customHeight="1" thickBot="1" x14ac:dyDescent="0.3">
      <c r="A12" s="7">
        <v>237543</v>
      </c>
      <c r="B12" s="8">
        <v>499866</v>
      </c>
      <c r="C12" s="8">
        <v>501293</v>
      </c>
      <c r="D12" s="8">
        <v>287677</v>
      </c>
      <c r="E12" s="8">
        <v>285124</v>
      </c>
      <c r="F12" s="8">
        <v>97705</v>
      </c>
      <c r="G12" s="8">
        <v>158810</v>
      </c>
      <c r="H12" s="8">
        <v>316286</v>
      </c>
      <c r="I12" s="8">
        <v>150063</v>
      </c>
      <c r="J12" s="9">
        <v>191596</v>
      </c>
      <c r="K12" s="8">
        <v>18969</v>
      </c>
      <c r="L12" s="8">
        <v>19047</v>
      </c>
      <c r="M12" s="8">
        <v>19232</v>
      </c>
      <c r="N12" s="8">
        <v>20470</v>
      </c>
      <c r="O12" s="8">
        <v>18065</v>
      </c>
      <c r="P12" s="8">
        <v>14948</v>
      </c>
      <c r="Q12" s="8">
        <v>13984</v>
      </c>
      <c r="R12" s="10">
        <v>1001159</v>
      </c>
      <c r="S12" s="37" t="s">
        <v>28</v>
      </c>
      <c r="T12" s="37"/>
      <c r="U12" s="36"/>
    </row>
    <row r="13" spans="1:21" ht="39.75" customHeight="1" thickBot="1" x14ac:dyDescent="0.3">
      <c r="A13" s="19">
        <v>237543</v>
      </c>
      <c r="B13" s="20">
        <v>499866</v>
      </c>
      <c r="C13" s="20">
        <v>501293</v>
      </c>
      <c r="D13" s="20">
        <v>287677</v>
      </c>
      <c r="E13" s="20">
        <v>285124</v>
      </c>
      <c r="F13" s="20">
        <v>97705</v>
      </c>
      <c r="G13" s="20">
        <v>158810</v>
      </c>
      <c r="H13" s="20">
        <v>316286</v>
      </c>
      <c r="I13" s="20">
        <v>150063</v>
      </c>
      <c r="J13" s="20">
        <v>191596</v>
      </c>
      <c r="K13" s="20">
        <v>18969</v>
      </c>
      <c r="L13" s="20">
        <v>19047</v>
      </c>
      <c r="M13" s="20">
        <v>19232</v>
      </c>
      <c r="N13" s="20">
        <v>20470</v>
      </c>
      <c r="O13" s="20">
        <v>18065</v>
      </c>
      <c r="P13" s="20">
        <v>14948</v>
      </c>
      <c r="Q13" s="20">
        <v>13984</v>
      </c>
      <c r="R13" s="21">
        <v>1001159</v>
      </c>
      <c r="S13" s="36" t="s">
        <v>29</v>
      </c>
      <c r="T13" s="36"/>
      <c r="U13" s="36"/>
    </row>
    <row r="14" spans="1:21" ht="39.75" customHeight="1" thickBot="1" x14ac:dyDescent="0.3">
      <c r="A14" s="22">
        <v>265813</v>
      </c>
      <c r="B14" s="23">
        <v>560433</v>
      </c>
      <c r="C14" s="23">
        <v>559178</v>
      </c>
      <c r="D14" s="23">
        <v>316066</v>
      </c>
      <c r="E14" s="23">
        <v>311475</v>
      </c>
      <c r="F14" s="23">
        <v>104524</v>
      </c>
      <c r="G14" s="23">
        <v>172808</v>
      </c>
      <c r="H14" s="23">
        <v>350209</v>
      </c>
      <c r="I14" s="23">
        <v>169814</v>
      </c>
      <c r="J14" s="23">
        <v>222286</v>
      </c>
      <c r="K14" s="23">
        <v>22087</v>
      </c>
      <c r="L14" s="23">
        <v>21964</v>
      </c>
      <c r="M14" s="23">
        <v>22084</v>
      </c>
      <c r="N14" s="23">
        <v>23345</v>
      </c>
      <c r="O14" s="23">
        <v>20828</v>
      </c>
      <c r="P14" s="23">
        <v>17393</v>
      </c>
      <c r="Q14" s="23">
        <v>16320</v>
      </c>
      <c r="R14" s="24">
        <v>1119611</v>
      </c>
      <c r="S14" s="36" t="s">
        <v>30</v>
      </c>
      <c r="T14" s="36"/>
      <c r="U14" s="36"/>
    </row>
    <row r="15" spans="1:21" ht="33" customHeight="1" thickBot="1" x14ac:dyDescent="0.3">
      <c r="A15" s="3">
        <v>48198</v>
      </c>
      <c r="B15" s="4">
        <v>102838</v>
      </c>
      <c r="C15" s="4">
        <v>100433</v>
      </c>
      <c r="D15" s="4">
        <v>50351</v>
      </c>
      <c r="E15" s="4">
        <v>46537</v>
      </c>
      <c r="F15" s="4">
        <v>9871</v>
      </c>
      <c r="G15" s="4">
        <v>25818</v>
      </c>
      <c r="H15" s="4">
        <v>61199</v>
      </c>
      <c r="I15" s="4">
        <v>34025</v>
      </c>
      <c r="J15" s="5">
        <v>50365</v>
      </c>
      <c r="K15" s="4">
        <v>4915</v>
      </c>
      <c r="L15" s="4">
        <v>5188</v>
      </c>
      <c r="M15" s="4">
        <v>4941</v>
      </c>
      <c r="N15" s="4">
        <v>4922</v>
      </c>
      <c r="O15" s="4">
        <v>4502</v>
      </c>
      <c r="P15" s="4">
        <v>3979</v>
      </c>
      <c r="Q15" s="4">
        <v>3649</v>
      </c>
      <c r="R15" s="6">
        <v>203271</v>
      </c>
      <c r="S15" s="37" t="s">
        <v>31</v>
      </c>
      <c r="T15" s="37"/>
      <c r="U15" s="37"/>
    </row>
    <row r="16" spans="1:21" ht="33" customHeight="1" thickBot="1" x14ac:dyDescent="0.3">
      <c r="A16" s="33">
        <v>189345</v>
      </c>
      <c r="B16" s="31">
        <v>397028</v>
      </c>
      <c r="C16" s="31">
        <v>400860</v>
      </c>
      <c r="D16" s="31">
        <v>237326</v>
      </c>
      <c r="E16" s="31">
        <v>238587</v>
      </c>
      <c r="F16" s="31">
        <v>87834</v>
      </c>
      <c r="G16" s="31">
        <v>132992</v>
      </c>
      <c r="H16" s="31">
        <v>255087</v>
      </c>
      <c r="I16" s="31">
        <v>116038</v>
      </c>
      <c r="J16" s="31">
        <v>141231</v>
      </c>
      <c r="K16" s="31">
        <v>14054</v>
      </c>
      <c r="L16" s="31">
        <v>13859</v>
      </c>
      <c r="M16" s="31">
        <v>14291</v>
      </c>
      <c r="N16" s="31">
        <v>15548</v>
      </c>
      <c r="O16" s="31">
        <v>13563</v>
      </c>
      <c r="P16" s="31">
        <v>10969</v>
      </c>
      <c r="Q16" s="31">
        <v>10335</v>
      </c>
      <c r="R16" s="27">
        <v>797888</v>
      </c>
      <c r="S16" s="37" t="s">
        <v>32</v>
      </c>
      <c r="T16" s="37"/>
      <c r="U16" s="37"/>
    </row>
  </sheetData>
  <mergeCells count="17">
    <mergeCell ref="S14:U14"/>
    <mergeCell ref="S15:U15"/>
    <mergeCell ref="S16:U16"/>
    <mergeCell ref="S9:U9"/>
    <mergeCell ref="S10:T10"/>
    <mergeCell ref="U10:U12"/>
    <mergeCell ref="S11:T11"/>
    <mergeCell ref="S12:T12"/>
    <mergeCell ref="S13:U13"/>
    <mergeCell ref="A1:U1"/>
    <mergeCell ref="S2:U2"/>
    <mergeCell ref="T3:T4"/>
    <mergeCell ref="U3:U8"/>
    <mergeCell ref="S5:T5"/>
    <mergeCell ref="S6:T6"/>
    <mergeCell ref="S7:T7"/>
    <mergeCell ref="S8:T8"/>
  </mergeCells>
  <pageMargins left="0" right="0" top="0" bottom="0" header="0" footer="0"/>
  <pageSetup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U16"/>
  <sheetViews>
    <sheetView topLeftCell="A10" zoomScale="78" zoomScaleNormal="78" workbookViewId="0">
      <selection activeCell="D3" sqref="D3"/>
    </sheetView>
  </sheetViews>
  <sheetFormatPr defaultRowHeight="15" x14ac:dyDescent="0.25"/>
  <cols>
    <col min="1" max="17" width="5.7109375" customWidth="1"/>
    <col min="18" max="18" width="8" customWidth="1"/>
    <col min="20" max="20" width="8" customWidth="1"/>
    <col min="21" max="21" width="7.140625" customWidth="1"/>
  </cols>
  <sheetData>
    <row r="1" spans="1:21" ht="24.75" customHeight="1" thickBot="1" x14ac:dyDescent="0.3">
      <c r="A1" s="38" t="s">
        <v>50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40"/>
    </row>
    <row r="2" spans="1:21" ht="82.5" customHeight="1" thickBot="1" x14ac:dyDescent="0.65">
      <c r="A2" s="1" t="s">
        <v>34</v>
      </c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" t="s">
        <v>7</v>
      </c>
      <c r="J2" s="2" t="s">
        <v>33</v>
      </c>
      <c r="K2" s="2" t="s">
        <v>8</v>
      </c>
      <c r="L2" s="2" t="s">
        <v>9</v>
      </c>
      <c r="M2" s="2" t="s">
        <v>10</v>
      </c>
      <c r="N2" s="2" t="s">
        <v>11</v>
      </c>
      <c r="O2" s="2" t="s">
        <v>12</v>
      </c>
      <c r="P2" s="2" t="s">
        <v>13</v>
      </c>
      <c r="Q2" s="2" t="s">
        <v>14</v>
      </c>
      <c r="R2" s="2" t="s">
        <v>15</v>
      </c>
      <c r="S2" s="41"/>
      <c r="T2" s="41"/>
      <c r="U2" s="42"/>
    </row>
    <row r="3" spans="1:21" ht="33" customHeight="1" thickBot="1" x14ac:dyDescent="0.3">
      <c r="A3" s="3">
        <v>13838</v>
      </c>
      <c r="B3" s="4">
        <v>31493</v>
      </c>
      <c r="C3" s="4">
        <v>30045</v>
      </c>
      <c r="D3" s="4">
        <v>13144</v>
      </c>
      <c r="E3" s="4">
        <v>12782</v>
      </c>
      <c r="F3" s="4">
        <v>4166</v>
      </c>
      <c r="G3" s="4">
        <v>6799</v>
      </c>
      <c r="H3" s="4">
        <v>14961</v>
      </c>
      <c r="I3" s="4">
        <v>11220</v>
      </c>
      <c r="J3" s="5">
        <v>16815</v>
      </c>
      <c r="K3" s="4">
        <v>1612</v>
      </c>
      <c r="L3" s="4">
        <v>1742</v>
      </c>
      <c r="M3" s="4">
        <v>1597</v>
      </c>
      <c r="N3" s="4">
        <v>1622</v>
      </c>
      <c r="O3" s="4">
        <v>1513</v>
      </c>
      <c r="P3" s="4">
        <v>1463</v>
      </c>
      <c r="Q3" s="4">
        <v>1382</v>
      </c>
      <c r="R3" s="6">
        <v>61538</v>
      </c>
      <c r="S3" s="25" t="s">
        <v>16</v>
      </c>
      <c r="T3" s="43" t="s">
        <v>17</v>
      </c>
      <c r="U3" s="44" t="s">
        <v>18</v>
      </c>
    </row>
    <row r="4" spans="1:21" ht="33" customHeight="1" thickBot="1" x14ac:dyDescent="0.3">
      <c r="A4" s="7">
        <v>1195</v>
      </c>
      <c r="B4" s="8">
        <v>2745</v>
      </c>
      <c r="C4" s="8">
        <v>2606</v>
      </c>
      <c r="D4" s="8">
        <v>1199</v>
      </c>
      <c r="E4" s="8">
        <v>1197</v>
      </c>
      <c r="F4" s="8">
        <v>438</v>
      </c>
      <c r="G4" s="8">
        <v>680</v>
      </c>
      <c r="H4" s="8">
        <v>1278</v>
      </c>
      <c r="I4" s="8">
        <v>967</v>
      </c>
      <c r="J4" s="9">
        <v>1388</v>
      </c>
      <c r="K4" s="8">
        <v>158</v>
      </c>
      <c r="L4" s="8">
        <v>143</v>
      </c>
      <c r="M4" s="8">
        <v>121</v>
      </c>
      <c r="N4" s="8">
        <v>111</v>
      </c>
      <c r="O4" s="8">
        <v>136</v>
      </c>
      <c r="P4" s="8">
        <v>104</v>
      </c>
      <c r="Q4" s="8">
        <v>128</v>
      </c>
      <c r="R4" s="10">
        <v>5351</v>
      </c>
      <c r="S4" s="25" t="s">
        <v>19</v>
      </c>
      <c r="T4" s="43"/>
      <c r="U4" s="44"/>
    </row>
    <row r="5" spans="1:21" ht="39.75" customHeight="1" thickBot="1" x14ac:dyDescent="0.3">
      <c r="A5" s="11">
        <v>15033</v>
      </c>
      <c r="B5" s="12">
        <v>34238</v>
      </c>
      <c r="C5" s="12">
        <v>32651</v>
      </c>
      <c r="D5" s="12">
        <v>14343</v>
      </c>
      <c r="E5" s="12">
        <v>13979</v>
      </c>
      <c r="F5" s="12">
        <v>4604</v>
      </c>
      <c r="G5" s="12">
        <v>7479</v>
      </c>
      <c r="H5" s="12">
        <v>16239</v>
      </c>
      <c r="I5" s="12">
        <v>12187</v>
      </c>
      <c r="J5" s="12">
        <v>18203</v>
      </c>
      <c r="K5" s="12">
        <v>1770</v>
      </c>
      <c r="L5" s="12">
        <v>1885</v>
      </c>
      <c r="M5" s="12">
        <v>1718</v>
      </c>
      <c r="N5" s="12">
        <v>1733</v>
      </c>
      <c r="O5" s="12">
        <v>1649</v>
      </c>
      <c r="P5" s="12">
        <v>1567</v>
      </c>
      <c r="Q5" s="12">
        <v>1510</v>
      </c>
      <c r="R5" s="13">
        <v>66889</v>
      </c>
      <c r="S5" s="45" t="s">
        <v>20</v>
      </c>
      <c r="T5" s="45"/>
      <c r="U5" s="44"/>
    </row>
    <row r="6" spans="1:21" ht="33" customHeight="1" thickBot="1" x14ac:dyDescent="0.3">
      <c r="A6" s="3"/>
      <c r="B6" s="4"/>
      <c r="C6" s="4"/>
      <c r="D6" s="4"/>
      <c r="E6" s="4"/>
      <c r="F6" s="4"/>
      <c r="G6" s="4"/>
      <c r="H6" s="4"/>
      <c r="I6" s="4"/>
      <c r="J6" s="5"/>
      <c r="K6" s="4"/>
      <c r="L6" s="4"/>
      <c r="M6" s="4"/>
      <c r="N6" s="4"/>
      <c r="O6" s="4"/>
      <c r="P6" s="4"/>
      <c r="Q6" s="4"/>
      <c r="R6" s="6"/>
      <c r="S6" s="45" t="s">
        <v>21</v>
      </c>
      <c r="T6" s="45"/>
      <c r="U6" s="44"/>
    </row>
    <row r="7" spans="1:21" ht="33" customHeight="1" thickBot="1" x14ac:dyDescent="0.3">
      <c r="A7" s="15">
        <v>700</v>
      </c>
      <c r="B7" s="16">
        <v>1696</v>
      </c>
      <c r="C7" s="16">
        <v>1636</v>
      </c>
      <c r="D7" s="16">
        <v>730</v>
      </c>
      <c r="E7" s="16">
        <v>783</v>
      </c>
      <c r="F7" s="16">
        <v>292</v>
      </c>
      <c r="G7" s="16">
        <v>365</v>
      </c>
      <c r="H7" s="16">
        <v>856</v>
      </c>
      <c r="I7" s="16">
        <v>549</v>
      </c>
      <c r="J7" s="17">
        <v>874</v>
      </c>
      <c r="K7" s="16">
        <v>83</v>
      </c>
      <c r="L7" s="16">
        <v>100</v>
      </c>
      <c r="M7" s="16">
        <v>76</v>
      </c>
      <c r="N7" s="16">
        <v>86</v>
      </c>
      <c r="O7" s="16">
        <v>80</v>
      </c>
      <c r="P7" s="16">
        <v>75</v>
      </c>
      <c r="Q7" s="16">
        <v>79</v>
      </c>
      <c r="R7" s="18">
        <v>3332</v>
      </c>
      <c r="S7" s="45" t="s">
        <v>22</v>
      </c>
      <c r="T7" s="45"/>
      <c r="U7" s="44"/>
    </row>
    <row r="8" spans="1:21" ht="33" customHeight="1" thickBot="1" x14ac:dyDescent="0.3">
      <c r="A8" s="7">
        <v>16</v>
      </c>
      <c r="B8" s="8">
        <v>60</v>
      </c>
      <c r="C8" s="8">
        <v>48</v>
      </c>
      <c r="D8" s="8">
        <v>25</v>
      </c>
      <c r="E8" s="8">
        <v>24</v>
      </c>
      <c r="F8" s="8">
        <v>7</v>
      </c>
      <c r="G8" s="8">
        <v>14</v>
      </c>
      <c r="H8" s="8">
        <v>28</v>
      </c>
      <c r="I8" s="8">
        <v>21</v>
      </c>
      <c r="J8" s="9">
        <v>29</v>
      </c>
      <c r="K8" s="8">
        <v>1</v>
      </c>
      <c r="L8" s="8">
        <v>1</v>
      </c>
      <c r="M8" s="8">
        <v>6</v>
      </c>
      <c r="N8" s="8">
        <v>1</v>
      </c>
      <c r="O8" s="8">
        <v>1</v>
      </c>
      <c r="P8" s="8">
        <v>1</v>
      </c>
      <c r="Q8" s="8">
        <v>0</v>
      </c>
      <c r="R8" s="10">
        <v>108</v>
      </c>
      <c r="S8" s="45" t="s">
        <v>23</v>
      </c>
      <c r="T8" s="45"/>
      <c r="U8" s="44"/>
    </row>
    <row r="9" spans="1:21" ht="39.75" customHeight="1" thickBot="1" x14ac:dyDescent="0.3">
      <c r="A9" s="11">
        <v>15749</v>
      </c>
      <c r="B9" s="12">
        <v>35994</v>
      </c>
      <c r="C9" s="12">
        <v>34335</v>
      </c>
      <c r="D9" s="12">
        <v>15098</v>
      </c>
      <c r="E9" s="12">
        <v>14786</v>
      </c>
      <c r="F9" s="12">
        <v>4903</v>
      </c>
      <c r="G9" s="12">
        <v>7858</v>
      </c>
      <c r="H9" s="12">
        <v>17123</v>
      </c>
      <c r="I9" s="12">
        <v>12757</v>
      </c>
      <c r="J9" s="12">
        <v>19106</v>
      </c>
      <c r="K9" s="12">
        <v>1854</v>
      </c>
      <c r="L9" s="12">
        <v>1986</v>
      </c>
      <c r="M9" s="12">
        <v>1800</v>
      </c>
      <c r="N9" s="12">
        <v>1820</v>
      </c>
      <c r="O9" s="12">
        <v>1730</v>
      </c>
      <c r="P9" s="12">
        <v>1643</v>
      </c>
      <c r="Q9" s="12">
        <v>1589</v>
      </c>
      <c r="R9" s="13">
        <v>70329</v>
      </c>
      <c r="S9" s="36" t="s">
        <v>24</v>
      </c>
      <c r="T9" s="36"/>
      <c r="U9" s="36"/>
    </row>
    <row r="10" spans="1:21" ht="33" customHeight="1" thickBot="1" x14ac:dyDescent="0.3">
      <c r="A10" s="3">
        <v>2428</v>
      </c>
      <c r="B10" s="4">
        <v>5340</v>
      </c>
      <c r="C10" s="4">
        <v>5242</v>
      </c>
      <c r="D10" s="4">
        <v>2535</v>
      </c>
      <c r="E10" s="4">
        <v>2363</v>
      </c>
      <c r="F10" s="4">
        <v>517</v>
      </c>
      <c r="G10" s="4">
        <v>1144</v>
      </c>
      <c r="H10" s="4">
        <v>3237</v>
      </c>
      <c r="I10" s="4">
        <v>1669</v>
      </c>
      <c r="J10" s="5">
        <v>2816</v>
      </c>
      <c r="K10" s="4">
        <v>256</v>
      </c>
      <c r="L10" s="4">
        <v>268</v>
      </c>
      <c r="M10" s="4">
        <v>242</v>
      </c>
      <c r="N10" s="4">
        <v>292</v>
      </c>
      <c r="O10" s="4">
        <v>232</v>
      </c>
      <c r="P10" s="4">
        <v>249</v>
      </c>
      <c r="Q10" s="4">
        <v>184</v>
      </c>
      <c r="R10" s="6">
        <v>10582</v>
      </c>
      <c r="S10" s="36" t="s">
        <v>25</v>
      </c>
      <c r="T10" s="36"/>
      <c r="U10" s="36" t="s">
        <v>26</v>
      </c>
    </row>
    <row r="11" spans="1:21" ht="33" customHeight="1" thickBot="1" x14ac:dyDescent="0.3">
      <c r="A11" s="15"/>
      <c r="B11" s="16"/>
      <c r="C11" s="16"/>
      <c r="D11" s="16"/>
      <c r="E11" s="16"/>
      <c r="F11" s="16"/>
      <c r="G11" s="16"/>
      <c r="H11" s="16"/>
      <c r="I11" s="16"/>
      <c r="J11" s="17"/>
      <c r="K11" s="16"/>
      <c r="L11" s="16"/>
      <c r="M11" s="16"/>
      <c r="N11" s="16"/>
      <c r="O11" s="16"/>
      <c r="P11" s="16"/>
      <c r="Q11" s="16"/>
      <c r="R11" s="18"/>
      <c r="S11" s="36" t="s">
        <v>27</v>
      </c>
      <c r="T11" s="36"/>
      <c r="U11" s="36"/>
    </row>
    <row r="12" spans="1:21" ht="33" customHeight="1" thickBot="1" x14ac:dyDescent="0.3">
      <c r="A12" s="7">
        <v>72992</v>
      </c>
      <c r="B12" s="8">
        <v>171684</v>
      </c>
      <c r="C12" s="8">
        <v>171165</v>
      </c>
      <c r="D12" s="8">
        <v>86780</v>
      </c>
      <c r="E12" s="8">
        <v>86852</v>
      </c>
      <c r="F12" s="8">
        <v>26391</v>
      </c>
      <c r="G12" s="8">
        <v>46629</v>
      </c>
      <c r="H12" s="8">
        <v>100612</v>
      </c>
      <c r="I12" s="8">
        <v>56748</v>
      </c>
      <c r="J12" s="9">
        <v>78490</v>
      </c>
      <c r="K12" s="8">
        <v>7721</v>
      </c>
      <c r="L12" s="8">
        <v>7918</v>
      </c>
      <c r="M12" s="8">
        <v>7759</v>
      </c>
      <c r="N12" s="8">
        <v>7612</v>
      </c>
      <c r="O12" s="8">
        <v>6983</v>
      </c>
      <c r="P12" s="8">
        <v>5893</v>
      </c>
      <c r="Q12" s="8">
        <v>5732</v>
      </c>
      <c r="R12" s="10">
        <v>342849</v>
      </c>
      <c r="S12" s="37" t="s">
        <v>28</v>
      </c>
      <c r="T12" s="37"/>
      <c r="U12" s="36"/>
    </row>
    <row r="13" spans="1:21" ht="39.75" customHeight="1" thickBot="1" x14ac:dyDescent="0.3">
      <c r="A13" s="19">
        <v>75420</v>
      </c>
      <c r="B13" s="20">
        <v>177024</v>
      </c>
      <c r="C13" s="20">
        <v>176407</v>
      </c>
      <c r="D13" s="20">
        <v>89315</v>
      </c>
      <c r="E13" s="20">
        <v>89215</v>
      </c>
      <c r="F13" s="20">
        <v>26908</v>
      </c>
      <c r="G13" s="20">
        <v>47773</v>
      </c>
      <c r="H13" s="20">
        <v>103849</v>
      </c>
      <c r="I13" s="20">
        <v>58417</v>
      </c>
      <c r="J13" s="20">
        <v>81306</v>
      </c>
      <c r="K13" s="20">
        <v>7977</v>
      </c>
      <c r="L13" s="20">
        <v>8186</v>
      </c>
      <c r="M13" s="20">
        <v>8001</v>
      </c>
      <c r="N13" s="20">
        <v>7904</v>
      </c>
      <c r="O13" s="20">
        <v>7215</v>
      </c>
      <c r="P13" s="20">
        <v>6142</v>
      </c>
      <c r="Q13" s="20">
        <v>5916</v>
      </c>
      <c r="R13" s="21">
        <v>353431</v>
      </c>
      <c r="S13" s="36" t="s">
        <v>29</v>
      </c>
      <c r="T13" s="36"/>
      <c r="U13" s="36"/>
    </row>
    <row r="14" spans="1:21" ht="39.75" customHeight="1" thickBot="1" x14ac:dyDescent="0.3">
      <c r="A14" s="22">
        <v>91169</v>
      </c>
      <c r="B14" s="23">
        <v>213018</v>
      </c>
      <c r="C14" s="23">
        <v>210742</v>
      </c>
      <c r="D14" s="23">
        <v>104413</v>
      </c>
      <c r="E14" s="23">
        <v>104001</v>
      </c>
      <c r="F14" s="23">
        <v>31811</v>
      </c>
      <c r="G14" s="23">
        <v>55631</v>
      </c>
      <c r="H14" s="23">
        <v>120972</v>
      </c>
      <c r="I14" s="23">
        <v>71174</v>
      </c>
      <c r="J14" s="23">
        <v>100412</v>
      </c>
      <c r="K14" s="23">
        <v>9831</v>
      </c>
      <c r="L14" s="23">
        <v>10172</v>
      </c>
      <c r="M14" s="23">
        <v>9801</v>
      </c>
      <c r="N14" s="23">
        <v>9724</v>
      </c>
      <c r="O14" s="23">
        <v>8945</v>
      </c>
      <c r="P14" s="23">
        <v>7785</v>
      </c>
      <c r="Q14" s="23">
        <v>7505</v>
      </c>
      <c r="R14" s="24">
        <v>423760</v>
      </c>
      <c r="S14" s="36" t="s">
        <v>30</v>
      </c>
      <c r="T14" s="36"/>
      <c r="U14" s="36"/>
    </row>
    <row r="15" spans="1:21" ht="33" customHeight="1" thickBot="1" x14ac:dyDescent="0.3">
      <c r="A15" s="3">
        <v>47941</v>
      </c>
      <c r="B15" s="4">
        <v>108306</v>
      </c>
      <c r="C15" s="4">
        <v>106904</v>
      </c>
      <c r="D15" s="4">
        <v>52899</v>
      </c>
      <c r="E15" s="4">
        <v>51882</v>
      </c>
      <c r="F15" s="4">
        <v>14245</v>
      </c>
      <c r="G15" s="4">
        <v>28050</v>
      </c>
      <c r="H15" s="4">
        <v>62486</v>
      </c>
      <c r="I15" s="4">
        <v>36853</v>
      </c>
      <c r="J15" s="5">
        <v>51252</v>
      </c>
      <c r="K15" s="4">
        <v>4930</v>
      </c>
      <c r="L15" s="4">
        <v>5123</v>
      </c>
      <c r="M15" s="4">
        <v>5097</v>
      </c>
      <c r="N15" s="4">
        <v>5054</v>
      </c>
      <c r="O15" s="4">
        <v>4554</v>
      </c>
      <c r="P15" s="4">
        <v>3858</v>
      </c>
      <c r="Q15" s="4">
        <v>3761</v>
      </c>
      <c r="R15" s="6">
        <v>215210</v>
      </c>
      <c r="S15" s="37" t="s">
        <v>31</v>
      </c>
      <c r="T15" s="37"/>
      <c r="U15" s="37"/>
    </row>
    <row r="16" spans="1:21" ht="33" customHeight="1" thickBot="1" x14ac:dyDescent="0.3">
      <c r="A16" s="7">
        <v>25051</v>
      </c>
      <c r="B16" s="8">
        <v>63378</v>
      </c>
      <c r="C16" s="8">
        <v>64261</v>
      </c>
      <c r="D16" s="8">
        <v>33881</v>
      </c>
      <c r="E16" s="8">
        <v>34970</v>
      </c>
      <c r="F16" s="8">
        <v>12146</v>
      </c>
      <c r="G16" s="8">
        <v>18579</v>
      </c>
      <c r="H16" s="8">
        <v>38126</v>
      </c>
      <c r="I16" s="8">
        <v>19895</v>
      </c>
      <c r="J16" s="9">
        <v>27238</v>
      </c>
      <c r="K16" s="8">
        <v>2791</v>
      </c>
      <c r="L16" s="8">
        <v>2795</v>
      </c>
      <c r="M16" s="8">
        <v>2662</v>
      </c>
      <c r="N16" s="8">
        <v>2558</v>
      </c>
      <c r="O16" s="8">
        <v>2429</v>
      </c>
      <c r="P16" s="8">
        <v>2035</v>
      </c>
      <c r="Q16" s="8">
        <v>1971</v>
      </c>
      <c r="R16" s="10">
        <v>127639</v>
      </c>
      <c r="S16" s="37" t="s">
        <v>32</v>
      </c>
      <c r="T16" s="37"/>
      <c r="U16" s="37"/>
    </row>
  </sheetData>
  <mergeCells count="17">
    <mergeCell ref="S14:U14"/>
    <mergeCell ref="S15:U15"/>
    <mergeCell ref="S16:U16"/>
    <mergeCell ref="S9:U9"/>
    <mergeCell ref="S10:T10"/>
    <mergeCell ref="U10:U12"/>
    <mergeCell ref="S11:T11"/>
    <mergeCell ref="S12:T12"/>
    <mergeCell ref="S13:U13"/>
    <mergeCell ref="A1:U1"/>
    <mergeCell ref="S2:U2"/>
    <mergeCell ref="T3:T4"/>
    <mergeCell ref="U3:U8"/>
    <mergeCell ref="S5:T5"/>
    <mergeCell ref="S6:T6"/>
    <mergeCell ref="S7:T7"/>
    <mergeCell ref="S8:T8"/>
  </mergeCells>
  <pageMargins left="0" right="0" top="0" bottom="0" header="0" footer="0"/>
  <pageSetup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U16"/>
  <sheetViews>
    <sheetView topLeftCell="A7" zoomScale="78" zoomScaleNormal="78" workbookViewId="0">
      <selection activeCell="D3" sqref="D3"/>
    </sheetView>
  </sheetViews>
  <sheetFormatPr defaultRowHeight="15" x14ac:dyDescent="0.25"/>
  <cols>
    <col min="1" max="17" width="5.7109375" customWidth="1"/>
    <col min="18" max="18" width="8" customWidth="1"/>
    <col min="20" max="20" width="8" customWidth="1"/>
    <col min="21" max="21" width="7.140625" customWidth="1"/>
  </cols>
  <sheetData>
    <row r="1" spans="1:21" ht="24.75" customHeight="1" thickBot="1" x14ac:dyDescent="0.3">
      <c r="A1" s="38" t="s">
        <v>51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40"/>
    </row>
    <row r="2" spans="1:21" ht="82.5" customHeight="1" thickBot="1" x14ac:dyDescent="0.65">
      <c r="A2" s="1" t="s">
        <v>34</v>
      </c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" t="s">
        <v>7</v>
      </c>
      <c r="J2" s="2" t="s">
        <v>33</v>
      </c>
      <c r="K2" s="2" t="s">
        <v>8</v>
      </c>
      <c r="L2" s="2" t="s">
        <v>9</v>
      </c>
      <c r="M2" s="2" t="s">
        <v>10</v>
      </c>
      <c r="N2" s="2" t="s">
        <v>11</v>
      </c>
      <c r="O2" s="2" t="s">
        <v>12</v>
      </c>
      <c r="P2" s="2" t="s">
        <v>13</v>
      </c>
      <c r="Q2" s="2" t="s">
        <v>14</v>
      </c>
      <c r="R2" s="2" t="s">
        <v>15</v>
      </c>
      <c r="S2" s="41"/>
      <c r="T2" s="41"/>
      <c r="U2" s="42"/>
    </row>
    <row r="3" spans="1:21" ht="33" customHeight="1" thickBot="1" x14ac:dyDescent="0.3">
      <c r="A3" s="3">
        <v>12291</v>
      </c>
      <c r="B3" s="4">
        <v>27659</v>
      </c>
      <c r="C3" s="4">
        <v>26396</v>
      </c>
      <c r="D3" s="4">
        <v>13082</v>
      </c>
      <c r="E3" s="4">
        <v>12388</v>
      </c>
      <c r="F3" s="4">
        <v>4346</v>
      </c>
      <c r="G3" s="4">
        <v>6453</v>
      </c>
      <c r="H3" s="4">
        <v>14671</v>
      </c>
      <c r="I3" s="4">
        <v>8879</v>
      </c>
      <c r="J3" s="5">
        <v>13689</v>
      </c>
      <c r="K3" s="4">
        <v>1346</v>
      </c>
      <c r="L3" s="4">
        <v>1414</v>
      </c>
      <c r="M3" s="4">
        <v>1366</v>
      </c>
      <c r="N3" s="4">
        <v>1301</v>
      </c>
      <c r="O3" s="4">
        <v>1198</v>
      </c>
      <c r="P3" s="4">
        <v>1119</v>
      </c>
      <c r="Q3" s="4">
        <v>1033</v>
      </c>
      <c r="R3" s="6">
        <v>54055</v>
      </c>
      <c r="S3" s="25" t="s">
        <v>16</v>
      </c>
      <c r="T3" s="43" t="s">
        <v>17</v>
      </c>
      <c r="U3" s="44" t="s">
        <v>18</v>
      </c>
    </row>
    <row r="4" spans="1:21" ht="33" customHeight="1" thickBot="1" x14ac:dyDescent="0.3">
      <c r="A4" s="7">
        <v>1137</v>
      </c>
      <c r="B4" s="8">
        <v>2683</v>
      </c>
      <c r="C4" s="8">
        <v>2497</v>
      </c>
      <c r="D4" s="8">
        <v>1311</v>
      </c>
      <c r="E4" s="8">
        <v>1263</v>
      </c>
      <c r="F4" s="8">
        <v>535</v>
      </c>
      <c r="G4" s="8">
        <v>605</v>
      </c>
      <c r="H4" s="8">
        <v>1434</v>
      </c>
      <c r="I4" s="8">
        <v>787</v>
      </c>
      <c r="J4" s="9">
        <v>1317</v>
      </c>
      <c r="K4" s="8">
        <v>128</v>
      </c>
      <c r="L4" s="8">
        <v>127</v>
      </c>
      <c r="M4" s="8">
        <v>101</v>
      </c>
      <c r="N4" s="8">
        <v>122</v>
      </c>
      <c r="O4" s="8">
        <v>98</v>
      </c>
      <c r="P4" s="8">
        <v>94</v>
      </c>
      <c r="Q4" s="8">
        <v>87</v>
      </c>
      <c r="R4" s="10">
        <v>5180</v>
      </c>
      <c r="S4" s="25" t="s">
        <v>19</v>
      </c>
      <c r="T4" s="43"/>
      <c r="U4" s="44"/>
    </row>
    <row r="5" spans="1:21" ht="39.75" customHeight="1" thickBot="1" x14ac:dyDescent="0.3">
      <c r="A5" s="11">
        <v>13428</v>
      </c>
      <c r="B5" s="12">
        <v>30342</v>
      </c>
      <c r="C5" s="12">
        <v>28893</v>
      </c>
      <c r="D5" s="12">
        <v>14393</v>
      </c>
      <c r="E5" s="12">
        <v>13651</v>
      </c>
      <c r="F5" s="12">
        <v>4881</v>
      </c>
      <c r="G5" s="12">
        <v>7058</v>
      </c>
      <c r="H5" s="12">
        <v>16105</v>
      </c>
      <c r="I5" s="12">
        <v>9666</v>
      </c>
      <c r="J5" s="12">
        <v>15006</v>
      </c>
      <c r="K5" s="12">
        <v>1474</v>
      </c>
      <c r="L5" s="12">
        <v>1541</v>
      </c>
      <c r="M5" s="12">
        <v>1467</v>
      </c>
      <c r="N5" s="12">
        <v>1423</v>
      </c>
      <c r="O5" s="12">
        <v>1296</v>
      </c>
      <c r="P5" s="12">
        <v>1213</v>
      </c>
      <c r="Q5" s="12">
        <v>1120</v>
      </c>
      <c r="R5" s="13">
        <v>59235</v>
      </c>
      <c r="S5" s="45" t="s">
        <v>20</v>
      </c>
      <c r="T5" s="45"/>
      <c r="U5" s="44"/>
    </row>
    <row r="6" spans="1:21" ht="33" customHeight="1" thickBot="1" x14ac:dyDescent="0.3">
      <c r="A6" s="3">
        <v>9785</v>
      </c>
      <c r="B6" s="4">
        <v>20799</v>
      </c>
      <c r="C6" s="4">
        <v>20300</v>
      </c>
      <c r="D6" s="4">
        <v>9064</v>
      </c>
      <c r="E6" s="4">
        <v>8712</v>
      </c>
      <c r="F6" s="4">
        <v>1702</v>
      </c>
      <c r="G6" s="4">
        <v>4573</v>
      </c>
      <c r="H6" s="4">
        <v>11501</v>
      </c>
      <c r="I6" s="4">
        <v>7539</v>
      </c>
      <c r="J6" s="5">
        <v>10920</v>
      </c>
      <c r="K6" s="4">
        <v>1146</v>
      </c>
      <c r="L6" s="4">
        <v>1115</v>
      </c>
      <c r="M6" s="4">
        <v>1040</v>
      </c>
      <c r="N6" s="4">
        <v>1070</v>
      </c>
      <c r="O6" s="4">
        <v>965</v>
      </c>
      <c r="P6" s="4">
        <v>918</v>
      </c>
      <c r="Q6" s="4">
        <v>871</v>
      </c>
      <c r="R6" s="6">
        <v>41099</v>
      </c>
      <c r="S6" s="45" t="s">
        <v>21</v>
      </c>
      <c r="T6" s="45"/>
      <c r="U6" s="44"/>
    </row>
    <row r="7" spans="1:21" ht="33" customHeight="1" thickBot="1" x14ac:dyDescent="0.3">
      <c r="A7" s="15">
        <v>328</v>
      </c>
      <c r="B7" s="16">
        <v>707</v>
      </c>
      <c r="C7" s="16">
        <v>676</v>
      </c>
      <c r="D7" s="16">
        <v>320</v>
      </c>
      <c r="E7" s="16">
        <v>300</v>
      </c>
      <c r="F7" s="16">
        <v>78</v>
      </c>
      <c r="G7" s="16">
        <v>129</v>
      </c>
      <c r="H7" s="16">
        <v>413</v>
      </c>
      <c r="I7" s="16">
        <v>226</v>
      </c>
      <c r="J7" s="17">
        <v>383</v>
      </c>
      <c r="K7" s="16">
        <v>36</v>
      </c>
      <c r="L7" s="16">
        <v>43</v>
      </c>
      <c r="M7" s="16">
        <v>37</v>
      </c>
      <c r="N7" s="16">
        <v>32</v>
      </c>
      <c r="O7" s="16">
        <v>31</v>
      </c>
      <c r="P7" s="16">
        <v>23</v>
      </c>
      <c r="Q7" s="16">
        <v>31</v>
      </c>
      <c r="R7" s="18">
        <v>1383</v>
      </c>
      <c r="S7" s="45" t="s">
        <v>22</v>
      </c>
      <c r="T7" s="45"/>
      <c r="U7" s="44"/>
    </row>
    <row r="8" spans="1:21" ht="33" customHeight="1" thickBot="1" x14ac:dyDescent="0.3">
      <c r="A8" s="7">
        <v>7</v>
      </c>
      <c r="B8" s="8">
        <v>14</v>
      </c>
      <c r="C8" s="8">
        <v>12</v>
      </c>
      <c r="D8" s="8">
        <v>8</v>
      </c>
      <c r="E8" s="8">
        <v>9</v>
      </c>
      <c r="F8" s="8">
        <v>5</v>
      </c>
      <c r="G8" s="8">
        <v>9</v>
      </c>
      <c r="H8" s="8">
        <v>3</v>
      </c>
      <c r="I8" s="8">
        <v>6</v>
      </c>
      <c r="J8" s="9">
        <v>2</v>
      </c>
      <c r="K8" s="8"/>
      <c r="L8" s="8"/>
      <c r="M8" s="8">
        <v>1</v>
      </c>
      <c r="N8" s="8"/>
      <c r="O8" s="8"/>
      <c r="P8" s="8"/>
      <c r="Q8" s="8">
        <v>0</v>
      </c>
      <c r="R8" s="10">
        <v>26</v>
      </c>
      <c r="S8" s="45" t="s">
        <v>23</v>
      </c>
      <c r="T8" s="45"/>
      <c r="U8" s="44"/>
    </row>
    <row r="9" spans="1:21" ht="39.75" customHeight="1" thickBot="1" x14ac:dyDescent="0.3">
      <c r="A9" s="11">
        <v>23548</v>
      </c>
      <c r="B9" s="12">
        <v>51862</v>
      </c>
      <c r="C9" s="12">
        <v>49881</v>
      </c>
      <c r="D9" s="12">
        <v>23785</v>
      </c>
      <c r="E9" s="12">
        <v>22672</v>
      </c>
      <c r="F9" s="12">
        <v>6666</v>
      </c>
      <c r="G9" s="12">
        <v>11769</v>
      </c>
      <c r="H9" s="12">
        <v>28022</v>
      </c>
      <c r="I9" s="12">
        <v>17437</v>
      </c>
      <c r="J9" s="12">
        <v>26311</v>
      </c>
      <c r="K9" s="12">
        <v>2656</v>
      </c>
      <c r="L9" s="12">
        <v>2699</v>
      </c>
      <c r="M9" s="12">
        <v>2545</v>
      </c>
      <c r="N9" s="12">
        <v>2525</v>
      </c>
      <c r="O9" s="12">
        <v>2292</v>
      </c>
      <c r="P9" s="12">
        <v>2154</v>
      </c>
      <c r="Q9" s="12">
        <v>2022</v>
      </c>
      <c r="R9" s="13">
        <v>101743</v>
      </c>
      <c r="S9" s="36" t="s">
        <v>24</v>
      </c>
      <c r="T9" s="36"/>
      <c r="U9" s="36"/>
    </row>
    <row r="10" spans="1:21" ht="33" customHeight="1" thickBot="1" x14ac:dyDescent="0.3">
      <c r="A10" s="3"/>
      <c r="B10" s="4"/>
      <c r="C10" s="4"/>
      <c r="D10" s="4"/>
      <c r="E10" s="4"/>
      <c r="F10" s="4"/>
      <c r="G10" s="4"/>
      <c r="H10" s="4"/>
      <c r="I10" s="4"/>
      <c r="J10" s="5"/>
      <c r="K10" s="4"/>
      <c r="L10" s="4"/>
      <c r="M10" s="4"/>
      <c r="N10" s="4"/>
      <c r="O10" s="4"/>
      <c r="P10" s="4"/>
      <c r="Q10" s="4"/>
      <c r="R10" s="6"/>
      <c r="S10" s="36" t="s">
        <v>25</v>
      </c>
      <c r="T10" s="36"/>
      <c r="U10" s="36" t="s">
        <v>26</v>
      </c>
    </row>
    <row r="11" spans="1:21" ht="33" customHeight="1" thickBot="1" x14ac:dyDescent="0.3">
      <c r="A11" s="15"/>
      <c r="B11" s="16"/>
      <c r="C11" s="16"/>
      <c r="D11" s="16"/>
      <c r="E11" s="16"/>
      <c r="F11" s="16"/>
      <c r="G11" s="16"/>
      <c r="H11" s="16"/>
      <c r="I11" s="16"/>
      <c r="J11" s="17"/>
      <c r="K11" s="16"/>
      <c r="L11" s="16"/>
      <c r="M11" s="16"/>
      <c r="N11" s="16"/>
      <c r="O11" s="16"/>
      <c r="P11" s="16"/>
      <c r="Q11" s="16"/>
      <c r="R11" s="18"/>
      <c r="S11" s="36" t="s">
        <v>27</v>
      </c>
      <c r="T11" s="36"/>
      <c r="U11" s="36"/>
    </row>
    <row r="12" spans="1:21" ht="33" customHeight="1" thickBot="1" x14ac:dyDescent="0.3">
      <c r="A12" s="7">
        <v>231931</v>
      </c>
      <c r="B12" s="8">
        <v>512204</v>
      </c>
      <c r="C12" s="8">
        <v>512161</v>
      </c>
      <c r="D12" s="8">
        <v>285977</v>
      </c>
      <c r="E12" s="8">
        <v>285135</v>
      </c>
      <c r="F12" s="8">
        <v>101712</v>
      </c>
      <c r="G12" s="8">
        <v>160299</v>
      </c>
      <c r="H12" s="8">
        <v>309101</v>
      </c>
      <c r="I12" s="8">
        <v>162210</v>
      </c>
      <c r="J12" s="9">
        <v>206767</v>
      </c>
      <c r="K12" s="8">
        <v>19596</v>
      </c>
      <c r="L12" s="8">
        <v>19635</v>
      </c>
      <c r="M12" s="8">
        <v>19361</v>
      </c>
      <c r="N12" s="8">
        <v>19989</v>
      </c>
      <c r="O12" s="8">
        <v>17576</v>
      </c>
      <c r="P12" s="8">
        <v>14250</v>
      </c>
      <c r="Q12" s="8">
        <v>13100</v>
      </c>
      <c r="R12" s="10">
        <v>1024365</v>
      </c>
      <c r="S12" s="37" t="s">
        <v>28</v>
      </c>
      <c r="T12" s="37"/>
      <c r="U12" s="36"/>
    </row>
    <row r="13" spans="1:21" ht="39.75" customHeight="1" thickBot="1" x14ac:dyDescent="0.3">
      <c r="A13" s="19">
        <v>231931</v>
      </c>
      <c r="B13" s="20">
        <v>512204</v>
      </c>
      <c r="C13" s="20">
        <v>512161</v>
      </c>
      <c r="D13" s="20">
        <v>285977</v>
      </c>
      <c r="E13" s="20">
        <v>285135</v>
      </c>
      <c r="F13" s="20">
        <v>101712</v>
      </c>
      <c r="G13" s="20">
        <v>160299</v>
      </c>
      <c r="H13" s="20">
        <v>309101</v>
      </c>
      <c r="I13" s="20">
        <v>162210</v>
      </c>
      <c r="J13" s="20">
        <v>206767</v>
      </c>
      <c r="K13" s="20">
        <v>19596</v>
      </c>
      <c r="L13" s="20">
        <v>19635</v>
      </c>
      <c r="M13" s="20">
        <v>19361</v>
      </c>
      <c r="N13" s="20">
        <v>19989</v>
      </c>
      <c r="O13" s="20">
        <v>17576</v>
      </c>
      <c r="P13" s="20">
        <v>14250</v>
      </c>
      <c r="Q13" s="20">
        <v>13100</v>
      </c>
      <c r="R13" s="21">
        <v>1024365</v>
      </c>
      <c r="S13" s="36" t="s">
        <v>29</v>
      </c>
      <c r="T13" s="36"/>
      <c r="U13" s="36"/>
    </row>
    <row r="14" spans="1:21" ht="39.75" customHeight="1" thickBot="1" x14ac:dyDescent="0.3">
      <c r="A14" s="22">
        <v>255479</v>
      </c>
      <c r="B14" s="23">
        <v>564066</v>
      </c>
      <c r="C14" s="23">
        <v>562042</v>
      </c>
      <c r="D14" s="23">
        <v>309762</v>
      </c>
      <c r="E14" s="23">
        <v>307807</v>
      </c>
      <c r="F14" s="23">
        <v>108378</v>
      </c>
      <c r="G14" s="23">
        <v>172068</v>
      </c>
      <c r="H14" s="23">
        <v>337123</v>
      </c>
      <c r="I14" s="23">
        <v>179647</v>
      </c>
      <c r="J14" s="23">
        <v>233078</v>
      </c>
      <c r="K14" s="23">
        <v>22252</v>
      </c>
      <c r="L14" s="23">
        <v>22334</v>
      </c>
      <c r="M14" s="23">
        <v>21906</v>
      </c>
      <c r="N14" s="23">
        <v>22514</v>
      </c>
      <c r="O14" s="23">
        <v>19868</v>
      </c>
      <c r="P14" s="23">
        <v>16404</v>
      </c>
      <c r="Q14" s="23">
        <v>15122</v>
      </c>
      <c r="R14" s="24">
        <v>1126108</v>
      </c>
      <c r="S14" s="36" t="s">
        <v>30</v>
      </c>
      <c r="T14" s="36"/>
      <c r="U14" s="36"/>
    </row>
    <row r="15" spans="1:21" ht="33" customHeight="1" thickBot="1" x14ac:dyDescent="0.3">
      <c r="A15" s="3">
        <v>77319</v>
      </c>
      <c r="B15" s="4">
        <v>171002</v>
      </c>
      <c r="C15" s="4">
        <v>166876</v>
      </c>
      <c r="D15" s="4">
        <v>83661</v>
      </c>
      <c r="E15" s="4">
        <v>79129</v>
      </c>
      <c r="F15" s="4">
        <v>18846</v>
      </c>
      <c r="G15" s="4">
        <v>43603</v>
      </c>
      <c r="H15" s="4">
        <v>100341</v>
      </c>
      <c r="I15" s="4">
        <v>56095</v>
      </c>
      <c r="J15" s="5">
        <v>83547</v>
      </c>
      <c r="K15" s="4">
        <v>7739</v>
      </c>
      <c r="L15" s="4">
        <v>8405</v>
      </c>
      <c r="M15" s="4">
        <v>8156</v>
      </c>
      <c r="N15" s="4">
        <v>8189</v>
      </c>
      <c r="O15" s="4">
        <v>7310</v>
      </c>
      <c r="P15" s="4">
        <v>6017</v>
      </c>
      <c r="Q15" s="4">
        <v>5774</v>
      </c>
      <c r="R15" s="6">
        <v>337878</v>
      </c>
      <c r="S15" s="37" t="s">
        <v>31</v>
      </c>
      <c r="T15" s="37"/>
      <c r="U15" s="37"/>
    </row>
    <row r="16" spans="1:21" ht="33" customHeight="1" thickBot="1" x14ac:dyDescent="0.3">
      <c r="A16" s="7">
        <v>154612</v>
      </c>
      <c r="B16" s="8">
        <v>341202</v>
      </c>
      <c r="C16" s="8">
        <v>345285</v>
      </c>
      <c r="D16" s="8">
        <v>202316</v>
      </c>
      <c r="E16" s="8">
        <v>206006</v>
      </c>
      <c r="F16" s="8">
        <v>82866</v>
      </c>
      <c r="G16" s="8">
        <v>116696</v>
      </c>
      <c r="H16" s="8">
        <v>208760</v>
      </c>
      <c r="I16" s="8">
        <v>106115</v>
      </c>
      <c r="J16" s="9">
        <v>123220</v>
      </c>
      <c r="K16" s="8">
        <v>11857</v>
      </c>
      <c r="L16" s="8">
        <v>11230</v>
      </c>
      <c r="M16" s="8">
        <v>11205</v>
      </c>
      <c r="N16" s="8">
        <v>11800</v>
      </c>
      <c r="O16" s="8">
        <v>10266</v>
      </c>
      <c r="P16" s="8">
        <v>8233</v>
      </c>
      <c r="Q16" s="8">
        <v>7326</v>
      </c>
      <c r="R16" s="10">
        <v>686487</v>
      </c>
      <c r="S16" s="37" t="s">
        <v>32</v>
      </c>
      <c r="T16" s="37"/>
      <c r="U16" s="37"/>
    </row>
  </sheetData>
  <mergeCells count="17">
    <mergeCell ref="S14:U14"/>
    <mergeCell ref="S15:U15"/>
    <mergeCell ref="S16:U16"/>
    <mergeCell ref="S9:U9"/>
    <mergeCell ref="S10:T10"/>
    <mergeCell ref="U10:U12"/>
    <mergeCell ref="S11:T11"/>
    <mergeCell ref="S12:T12"/>
    <mergeCell ref="S13:U13"/>
    <mergeCell ref="A1:U1"/>
    <mergeCell ref="S2:U2"/>
    <mergeCell ref="T3:T4"/>
    <mergeCell ref="U3:U8"/>
    <mergeCell ref="S5:T5"/>
    <mergeCell ref="S6:T6"/>
    <mergeCell ref="S7:T7"/>
    <mergeCell ref="S8:T8"/>
  </mergeCells>
  <pageMargins left="0" right="0" top="0" bottom="0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U16"/>
  <sheetViews>
    <sheetView zoomScale="78" zoomScaleNormal="78" workbookViewId="0">
      <selection activeCell="D3" sqref="D3"/>
    </sheetView>
  </sheetViews>
  <sheetFormatPr defaultRowHeight="15" x14ac:dyDescent="0.25"/>
  <cols>
    <col min="1" max="17" width="5.7109375" customWidth="1"/>
    <col min="18" max="18" width="8" customWidth="1"/>
    <col min="20" max="20" width="8" customWidth="1"/>
    <col min="21" max="21" width="7.140625" customWidth="1"/>
  </cols>
  <sheetData>
    <row r="1" spans="1:21" ht="24.75" customHeight="1" thickBot="1" x14ac:dyDescent="0.3">
      <c r="A1" s="38" t="s">
        <v>36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40"/>
    </row>
    <row r="2" spans="1:21" ht="82.5" customHeight="1" thickBot="1" x14ac:dyDescent="0.65">
      <c r="A2" s="1" t="s">
        <v>34</v>
      </c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" t="s">
        <v>7</v>
      </c>
      <c r="J2" s="2" t="s">
        <v>33</v>
      </c>
      <c r="K2" s="2" t="s">
        <v>8</v>
      </c>
      <c r="L2" s="2" t="s">
        <v>9</v>
      </c>
      <c r="M2" s="2" t="s">
        <v>10</v>
      </c>
      <c r="N2" s="2" t="s">
        <v>11</v>
      </c>
      <c r="O2" s="2" t="s">
        <v>12</v>
      </c>
      <c r="P2" s="2" t="s">
        <v>13</v>
      </c>
      <c r="Q2" s="2" t="s">
        <v>14</v>
      </c>
      <c r="R2" s="2" t="s">
        <v>15</v>
      </c>
      <c r="S2" s="41"/>
      <c r="T2" s="41"/>
      <c r="U2" s="42"/>
    </row>
    <row r="3" spans="1:21" ht="33" customHeight="1" thickBot="1" x14ac:dyDescent="0.3">
      <c r="A3" s="27">
        <v>7653</v>
      </c>
      <c r="B3" s="27">
        <v>17280</v>
      </c>
      <c r="C3" s="27">
        <v>16459</v>
      </c>
      <c r="D3" s="27">
        <v>8982</v>
      </c>
      <c r="E3" s="27">
        <v>9269</v>
      </c>
      <c r="F3" s="27">
        <v>4694</v>
      </c>
      <c r="G3" s="27">
        <v>4841</v>
      </c>
      <c r="H3" s="27">
        <v>8716</v>
      </c>
      <c r="I3" s="27">
        <v>5419</v>
      </c>
      <c r="J3" s="27">
        <v>7250</v>
      </c>
      <c r="K3" s="27">
        <v>677</v>
      </c>
      <c r="L3" s="27">
        <v>664</v>
      </c>
      <c r="M3" s="27">
        <v>686</v>
      </c>
      <c r="N3" s="27">
        <v>615</v>
      </c>
      <c r="O3" s="27">
        <v>545</v>
      </c>
      <c r="P3" s="27">
        <v>541</v>
      </c>
      <c r="Q3" s="27">
        <v>432</v>
      </c>
      <c r="R3" s="27">
        <v>33739</v>
      </c>
      <c r="S3" s="25" t="s">
        <v>16</v>
      </c>
      <c r="T3" s="43" t="s">
        <v>17</v>
      </c>
      <c r="U3" s="44" t="s">
        <v>18</v>
      </c>
    </row>
    <row r="4" spans="1:21" ht="33" customHeight="1" thickBot="1" x14ac:dyDescent="0.3">
      <c r="A4" s="27">
        <v>531</v>
      </c>
      <c r="B4" s="27">
        <v>1322</v>
      </c>
      <c r="C4" s="27">
        <v>1306</v>
      </c>
      <c r="D4" s="27">
        <v>698</v>
      </c>
      <c r="E4" s="27">
        <v>766</v>
      </c>
      <c r="F4" s="27">
        <v>486</v>
      </c>
      <c r="G4" s="27">
        <v>408</v>
      </c>
      <c r="H4" s="27">
        <v>570</v>
      </c>
      <c r="I4" s="27">
        <v>439</v>
      </c>
      <c r="J4" s="27">
        <v>557</v>
      </c>
      <c r="K4" s="27">
        <v>50</v>
      </c>
      <c r="L4" s="27">
        <v>47</v>
      </c>
      <c r="M4" s="27">
        <v>41</v>
      </c>
      <c r="N4" s="27">
        <v>43</v>
      </c>
      <c r="O4" s="27">
        <v>37</v>
      </c>
      <c r="P4" s="27">
        <v>18</v>
      </c>
      <c r="Q4" s="27">
        <v>29</v>
      </c>
      <c r="R4" s="27">
        <v>2628</v>
      </c>
      <c r="S4" s="25" t="s">
        <v>19</v>
      </c>
      <c r="T4" s="43"/>
      <c r="U4" s="44"/>
    </row>
    <row r="5" spans="1:21" ht="39.75" customHeight="1" thickBot="1" x14ac:dyDescent="0.3">
      <c r="A5" s="11">
        <v>8184</v>
      </c>
      <c r="B5" s="12">
        <v>18602</v>
      </c>
      <c r="C5" s="12">
        <v>17765</v>
      </c>
      <c r="D5" s="12">
        <v>9680</v>
      </c>
      <c r="E5" s="12">
        <v>10035</v>
      </c>
      <c r="F5" s="12">
        <v>5180</v>
      </c>
      <c r="G5" s="12">
        <v>5249</v>
      </c>
      <c r="H5" s="12">
        <v>9286</v>
      </c>
      <c r="I5" s="12">
        <v>5858</v>
      </c>
      <c r="J5" s="12">
        <v>7807</v>
      </c>
      <c r="K5" s="12">
        <v>727</v>
      </c>
      <c r="L5" s="12">
        <v>711</v>
      </c>
      <c r="M5" s="12">
        <v>727</v>
      </c>
      <c r="N5" s="12">
        <v>658</v>
      </c>
      <c r="O5" s="12">
        <v>582</v>
      </c>
      <c r="P5" s="12">
        <v>559</v>
      </c>
      <c r="Q5" s="12">
        <v>461</v>
      </c>
      <c r="R5" s="13">
        <v>36367</v>
      </c>
      <c r="S5" s="45" t="s">
        <v>20</v>
      </c>
      <c r="T5" s="45"/>
      <c r="U5" s="44"/>
    </row>
    <row r="6" spans="1:21" ht="33" customHeight="1" thickBot="1" x14ac:dyDescent="0.3">
      <c r="A6" s="3"/>
      <c r="B6" s="4"/>
      <c r="C6" s="4"/>
      <c r="D6" s="4"/>
      <c r="E6" s="4"/>
      <c r="F6" s="4"/>
      <c r="G6" s="4"/>
      <c r="H6" s="4"/>
      <c r="I6" s="4"/>
      <c r="J6" s="5"/>
      <c r="K6" s="4"/>
      <c r="L6" s="4"/>
      <c r="M6" s="4"/>
      <c r="N6" s="4"/>
      <c r="O6" s="4"/>
      <c r="P6" s="4"/>
      <c r="Q6" s="4"/>
      <c r="R6" s="6"/>
      <c r="S6" s="45" t="s">
        <v>21</v>
      </c>
      <c r="T6" s="45"/>
      <c r="U6" s="44"/>
    </row>
    <row r="7" spans="1:21" ht="33" customHeight="1" thickBot="1" x14ac:dyDescent="0.3">
      <c r="A7" s="27">
        <v>618</v>
      </c>
      <c r="B7" s="27">
        <v>1404</v>
      </c>
      <c r="C7" s="27">
        <v>1304</v>
      </c>
      <c r="D7" s="27">
        <v>673</v>
      </c>
      <c r="E7" s="27">
        <v>665</v>
      </c>
      <c r="F7" s="27">
        <v>317</v>
      </c>
      <c r="G7" s="27">
        <v>366</v>
      </c>
      <c r="H7" s="27">
        <v>655</v>
      </c>
      <c r="I7" s="27">
        <v>505</v>
      </c>
      <c r="J7" s="27">
        <v>625</v>
      </c>
      <c r="K7" s="27">
        <v>53</v>
      </c>
      <c r="L7" s="27">
        <v>48</v>
      </c>
      <c r="M7" s="27">
        <v>69</v>
      </c>
      <c r="N7" s="27">
        <v>46</v>
      </c>
      <c r="O7" s="27">
        <v>45</v>
      </c>
      <c r="P7" s="27">
        <v>31</v>
      </c>
      <c r="Q7" s="27">
        <v>49</v>
      </c>
      <c r="R7" s="27">
        <v>2708</v>
      </c>
      <c r="S7" s="45" t="s">
        <v>22</v>
      </c>
      <c r="T7" s="45"/>
      <c r="U7" s="44"/>
    </row>
    <row r="8" spans="1:21" ht="33" customHeight="1" thickBot="1" x14ac:dyDescent="0.3">
      <c r="A8" s="7"/>
      <c r="B8" s="8"/>
      <c r="C8" s="8"/>
      <c r="D8" s="8"/>
      <c r="E8" s="8"/>
      <c r="F8" s="8"/>
      <c r="G8" s="8"/>
      <c r="H8" s="8"/>
      <c r="I8" s="8"/>
      <c r="J8" s="9"/>
      <c r="K8" s="8"/>
      <c r="L8" s="8"/>
      <c r="M8" s="8"/>
      <c r="N8" s="8"/>
      <c r="O8" s="8"/>
      <c r="P8" s="8"/>
      <c r="Q8" s="8"/>
      <c r="R8" s="10"/>
      <c r="S8" s="45" t="s">
        <v>23</v>
      </c>
      <c r="T8" s="45"/>
      <c r="U8" s="44"/>
    </row>
    <row r="9" spans="1:21" ht="39.75" customHeight="1" thickBot="1" x14ac:dyDescent="0.3">
      <c r="A9" s="11">
        <v>8802</v>
      </c>
      <c r="B9" s="12">
        <v>20006</v>
      </c>
      <c r="C9" s="12">
        <v>19069</v>
      </c>
      <c r="D9" s="12">
        <v>10353</v>
      </c>
      <c r="E9" s="12">
        <v>10700</v>
      </c>
      <c r="F9" s="12">
        <v>5497</v>
      </c>
      <c r="G9" s="12">
        <v>5615</v>
      </c>
      <c r="H9" s="12">
        <v>9941</v>
      </c>
      <c r="I9" s="12">
        <v>6363</v>
      </c>
      <c r="J9" s="12">
        <v>8432</v>
      </c>
      <c r="K9" s="12">
        <v>780</v>
      </c>
      <c r="L9" s="12">
        <v>759</v>
      </c>
      <c r="M9" s="12">
        <v>796</v>
      </c>
      <c r="N9" s="12">
        <v>704</v>
      </c>
      <c r="O9" s="12">
        <v>627</v>
      </c>
      <c r="P9" s="12">
        <v>590</v>
      </c>
      <c r="Q9" s="12">
        <v>510</v>
      </c>
      <c r="R9" s="13">
        <v>39075</v>
      </c>
      <c r="S9" s="36" t="s">
        <v>24</v>
      </c>
      <c r="T9" s="36"/>
      <c r="U9" s="36"/>
    </row>
    <row r="10" spans="1:21" ht="33" customHeight="1" thickBot="1" x14ac:dyDescent="0.3">
      <c r="A10" s="27">
        <v>2255</v>
      </c>
      <c r="B10" s="27">
        <v>4878</v>
      </c>
      <c r="C10" s="27">
        <v>4594</v>
      </c>
      <c r="D10" s="27">
        <v>2436</v>
      </c>
      <c r="E10" s="27">
        <v>2378</v>
      </c>
      <c r="F10" s="27">
        <v>858</v>
      </c>
      <c r="G10" s="27">
        <v>1294</v>
      </c>
      <c r="H10" s="27">
        <v>2662</v>
      </c>
      <c r="I10" s="27">
        <v>1644</v>
      </c>
      <c r="J10" s="27">
        <v>2121</v>
      </c>
      <c r="K10" s="27">
        <v>177</v>
      </c>
      <c r="L10" s="27">
        <v>220</v>
      </c>
      <c r="M10" s="27">
        <v>201</v>
      </c>
      <c r="N10" s="27">
        <v>181</v>
      </c>
      <c r="O10" s="27">
        <v>192</v>
      </c>
      <c r="P10" s="27">
        <v>157</v>
      </c>
      <c r="Q10" s="27">
        <v>162</v>
      </c>
      <c r="R10" s="27">
        <v>9472</v>
      </c>
      <c r="S10" s="36" t="s">
        <v>25</v>
      </c>
      <c r="T10" s="36"/>
      <c r="U10" s="36" t="s">
        <v>26</v>
      </c>
    </row>
    <row r="11" spans="1:21" ht="33" customHeight="1" thickBot="1" x14ac:dyDescent="0.3">
      <c r="A11" s="27">
        <v>7509</v>
      </c>
      <c r="B11" s="27">
        <v>16093</v>
      </c>
      <c r="C11" s="27">
        <v>15616</v>
      </c>
      <c r="D11" s="27">
        <v>8353</v>
      </c>
      <c r="E11" s="27">
        <v>7914</v>
      </c>
      <c r="F11" s="27">
        <v>2463</v>
      </c>
      <c r="G11" s="27">
        <v>4433</v>
      </c>
      <c r="H11" s="27">
        <v>9371</v>
      </c>
      <c r="I11" s="27">
        <v>4968</v>
      </c>
      <c r="J11" s="27">
        <v>7446</v>
      </c>
      <c r="K11" s="27">
        <v>684</v>
      </c>
      <c r="L11" s="27">
        <v>677</v>
      </c>
      <c r="M11" s="27">
        <v>727</v>
      </c>
      <c r="N11" s="27">
        <v>712</v>
      </c>
      <c r="O11" s="27">
        <v>583</v>
      </c>
      <c r="P11" s="27">
        <v>540</v>
      </c>
      <c r="Q11" s="27">
        <v>466</v>
      </c>
      <c r="R11" s="27">
        <v>31709</v>
      </c>
      <c r="S11" s="36" t="s">
        <v>27</v>
      </c>
      <c r="T11" s="36"/>
      <c r="U11" s="36"/>
    </row>
    <row r="12" spans="1:21" ht="33" customHeight="1" thickBot="1" x14ac:dyDescent="0.3">
      <c r="A12" s="7"/>
      <c r="B12" s="8"/>
      <c r="C12" s="8"/>
      <c r="D12" s="8"/>
      <c r="E12" s="8"/>
      <c r="F12" s="8"/>
      <c r="G12" s="8"/>
      <c r="H12" s="8"/>
      <c r="I12" s="8"/>
      <c r="J12" s="9"/>
      <c r="K12" s="8"/>
      <c r="L12" s="8"/>
      <c r="M12" s="8"/>
      <c r="N12" s="8"/>
      <c r="O12" s="8"/>
      <c r="P12" s="8"/>
      <c r="Q12" s="8"/>
      <c r="R12" s="10"/>
      <c r="S12" s="37" t="s">
        <v>28</v>
      </c>
      <c r="T12" s="37"/>
      <c r="U12" s="36"/>
    </row>
    <row r="13" spans="1:21" ht="39.75" customHeight="1" thickBot="1" x14ac:dyDescent="0.3">
      <c r="A13" s="19">
        <v>9764</v>
      </c>
      <c r="B13" s="20">
        <v>20971</v>
      </c>
      <c r="C13" s="20">
        <v>20210</v>
      </c>
      <c r="D13" s="20">
        <v>10789</v>
      </c>
      <c r="E13" s="20">
        <v>10292</v>
      </c>
      <c r="F13" s="20">
        <v>3321</v>
      </c>
      <c r="G13" s="20">
        <v>5727</v>
      </c>
      <c r="H13" s="20">
        <v>12033</v>
      </c>
      <c r="I13" s="20">
        <v>6612</v>
      </c>
      <c r="J13" s="20">
        <v>9567</v>
      </c>
      <c r="K13" s="20">
        <v>861</v>
      </c>
      <c r="L13" s="20">
        <v>897</v>
      </c>
      <c r="M13" s="20">
        <v>928</v>
      </c>
      <c r="N13" s="20">
        <v>893</v>
      </c>
      <c r="O13" s="20">
        <v>775</v>
      </c>
      <c r="P13" s="20">
        <v>697</v>
      </c>
      <c r="Q13" s="20">
        <v>628</v>
      </c>
      <c r="R13" s="21">
        <v>41181</v>
      </c>
      <c r="S13" s="36" t="s">
        <v>29</v>
      </c>
      <c r="T13" s="36"/>
      <c r="U13" s="36"/>
    </row>
    <row r="14" spans="1:21" ht="39.75" customHeight="1" thickBot="1" x14ac:dyDescent="0.3">
      <c r="A14" s="22">
        <v>18566</v>
      </c>
      <c r="B14" s="23">
        <v>40977</v>
      </c>
      <c r="C14" s="23">
        <v>39279</v>
      </c>
      <c r="D14" s="23">
        <v>21142</v>
      </c>
      <c r="E14" s="23">
        <v>20992</v>
      </c>
      <c r="F14" s="23">
        <v>8818</v>
      </c>
      <c r="G14" s="23">
        <v>11342</v>
      </c>
      <c r="H14" s="23">
        <v>21974</v>
      </c>
      <c r="I14" s="23">
        <v>12975</v>
      </c>
      <c r="J14" s="23">
        <v>17999</v>
      </c>
      <c r="K14" s="23">
        <v>1641</v>
      </c>
      <c r="L14" s="23">
        <v>1656</v>
      </c>
      <c r="M14" s="23">
        <v>1724</v>
      </c>
      <c r="N14" s="23">
        <v>1597</v>
      </c>
      <c r="O14" s="23">
        <v>1402</v>
      </c>
      <c r="P14" s="23">
        <v>1287</v>
      </c>
      <c r="Q14" s="23">
        <v>1138</v>
      </c>
      <c r="R14" s="24">
        <v>80256</v>
      </c>
      <c r="S14" s="36" t="s">
        <v>30</v>
      </c>
      <c r="T14" s="36"/>
      <c r="U14" s="36"/>
    </row>
    <row r="15" spans="1:21" ht="33" customHeight="1" thickBot="1" x14ac:dyDescent="0.3">
      <c r="A15" s="3"/>
      <c r="B15" s="4"/>
      <c r="C15" s="4"/>
      <c r="D15" s="4"/>
      <c r="E15" s="4"/>
      <c r="F15" s="4"/>
      <c r="G15" s="4"/>
      <c r="H15" s="4"/>
      <c r="I15" s="4"/>
      <c r="J15" s="5"/>
      <c r="K15" s="4"/>
      <c r="L15" s="4"/>
      <c r="M15" s="4"/>
      <c r="N15" s="4"/>
      <c r="O15" s="4"/>
      <c r="P15" s="4"/>
      <c r="Q15" s="4"/>
      <c r="R15" s="6"/>
      <c r="S15" s="37" t="s">
        <v>31</v>
      </c>
      <c r="T15" s="37"/>
      <c r="U15" s="37"/>
    </row>
    <row r="16" spans="1:21" ht="33" customHeight="1" thickBot="1" x14ac:dyDescent="0.3">
      <c r="A16" s="7"/>
      <c r="B16" s="8"/>
      <c r="C16" s="8"/>
      <c r="D16" s="8"/>
      <c r="E16" s="8"/>
      <c r="F16" s="8"/>
      <c r="G16" s="8"/>
      <c r="H16" s="8"/>
      <c r="I16" s="8"/>
      <c r="J16" s="9"/>
      <c r="K16" s="8"/>
      <c r="L16" s="8"/>
      <c r="M16" s="8"/>
      <c r="N16" s="8"/>
      <c r="O16" s="8"/>
      <c r="P16" s="8"/>
      <c r="Q16" s="8"/>
      <c r="R16" s="10"/>
      <c r="S16" s="37" t="s">
        <v>32</v>
      </c>
      <c r="T16" s="37"/>
      <c r="U16" s="37"/>
    </row>
  </sheetData>
  <mergeCells count="17">
    <mergeCell ref="S14:U14"/>
    <mergeCell ref="S15:U15"/>
    <mergeCell ref="S16:U16"/>
    <mergeCell ref="S9:U9"/>
    <mergeCell ref="S10:T10"/>
    <mergeCell ref="U10:U12"/>
    <mergeCell ref="S11:T11"/>
    <mergeCell ref="S12:T12"/>
    <mergeCell ref="S13:U13"/>
    <mergeCell ref="A1:U1"/>
    <mergeCell ref="S2:U2"/>
    <mergeCell ref="T3:T4"/>
    <mergeCell ref="U3:U8"/>
    <mergeCell ref="S5:T5"/>
    <mergeCell ref="S6:T6"/>
    <mergeCell ref="S7:T7"/>
    <mergeCell ref="S8:T8"/>
  </mergeCells>
  <pageMargins left="0" right="0" top="0" bottom="0" header="0" footer="0"/>
  <pageSetup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U16"/>
  <sheetViews>
    <sheetView topLeftCell="A10" zoomScale="78" zoomScaleNormal="78" workbookViewId="0">
      <selection activeCell="D3" sqref="D3"/>
    </sheetView>
  </sheetViews>
  <sheetFormatPr defaultRowHeight="15" x14ac:dyDescent="0.25"/>
  <cols>
    <col min="1" max="17" width="5.7109375" customWidth="1"/>
    <col min="18" max="18" width="8" customWidth="1"/>
    <col min="20" max="20" width="8" customWidth="1"/>
    <col min="21" max="21" width="7.140625" customWidth="1"/>
  </cols>
  <sheetData>
    <row r="1" spans="1:21" ht="24.75" customHeight="1" thickBot="1" x14ac:dyDescent="0.3">
      <c r="A1" s="38" t="s">
        <v>52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40"/>
    </row>
    <row r="2" spans="1:21" ht="82.5" customHeight="1" thickBot="1" x14ac:dyDescent="0.65">
      <c r="A2" s="1" t="s">
        <v>34</v>
      </c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" t="s">
        <v>7</v>
      </c>
      <c r="J2" s="2" t="s">
        <v>33</v>
      </c>
      <c r="K2" s="2" t="s">
        <v>8</v>
      </c>
      <c r="L2" s="2" t="s">
        <v>9</v>
      </c>
      <c r="M2" s="2" t="s">
        <v>10</v>
      </c>
      <c r="N2" s="2" t="s">
        <v>11</v>
      </c>
      <c r="O2" s="2" t="s">
        <v>12</v>
      </c>
      <c r="P2" s="2" t="s">
        <v>13</v>
      </c>
      <c r="Q2" s="2" t="s">
        <v>14</v>
      </c>
      <c r="R2" s="2" t="s">
        <v>15</v>
      </c>
      <c r="S2" s="41"/>
      <c r="T2" s="41"/>
      <c r="U2" s="42"/>
    </row>
    <row r="3" spans="1:21" ht="33" customHeight="1" thickBot="1" x14ac:dyDescent="0.3">
      <c r="A3" s="3">
        <v>10330</v>
      </c>
      <c r="B3" s="4">
        <v>22939</v>
      </c>
      <c r="C3" s="4">
        <v>22295</v>
      </c>
      <c r="D3" s="4">
        <v>10962</v>
      </c>
      <c r="E3" s="4">
        <v>10637</v>
      </c>
      <c r="F3" s="4">
        <v>4260</v>
      </c>
      <c r="G3" s="4">
        <v>5446</v>
      </c>
      <c r="H3" s="4">
        <v>11893</v>
      </c>
      <c r="I3" s="4">
        <v>7514</v>
      </c>
      <c r="J3" s="5">
        <v>11283</v>
      </c>
      <c r="K3" s="4">
        <v>1125</v>
      </c>
      <c r="L3" s="4">
        <v>1190</v>
      </c>
      <c r="M3" s="4">
        <v>1081</v>
      </c>
      <c r="N3" s="4">
        <v>1084</v>
      </c>
      <c r="O3" s="4">
        <v>1028</v>
      </c>
      <c r="P3" s="4">
        <v>868</v>
      </c>
      <c r="Q3" s="4">
        <v>777</v>
      </c>
      <c r="R3" s="6">
        <v>45234</v>
      </c>
      <c r="S3" s="25" t="s">
        <v>16</v>
      </c>
      <c r="T3" s="43" t="s">
        <v>17</v>
      </c>
      <c r="U3" s="44" t="s">
        <v>18</v>
      </c>
    </row>
    <row r="4" spans="1:21" ht="33" customHeight="1" thickBot="1" x14ac:dyDescent="0.3">
      <c r="A4" s="7">
        <v>939</v>
      </c>
      <c r="B4" s="8">
        <v>2292</v>
      </c>
      <c r="C4" s="8">
        <v>2193</v>
      </c>
      <c r="D4" s="8">
        <v>1112</v>
      </c>
      <c r="E4" s="8">
        <v>1140</v>
      </c>
      <c r="F4" s="8">
        <v>591</v>
      </c>
      <c r="G4" s="8">
        <v>573</v>
      </c>
      <c r="H4" s="8">
        <v>1088</v>
      </c>
      <c r="I4" s="8">
        <v>759</v>
      </c>
      <c r="J4" s="9">
        <v>1034</v>
      </c>
      <c r="K4" s="8">
        <v>86</v>
      </c>
      <c r="L4" s="8">
        <v>105</v>
      </c>
      <c r="M4" s="8">
        <v>92</v>
      </c>
      <c r="N4" s="8">
        <v>107</v>
      </c>
      <c r="O4" s="8">
        <v>108</v>
      </c>
      <c r="P4" s="8">
        <v>63</v>
      </c>
      <c r="Q4" s="8">
        <v>70</v>
      </c>
      <c r="R4" s="10">
        <v>4485</v>
      </c>
      <c r="S4" s="25" t="s">
        <v>19</v>
      </c>
      <c r="T4" s="43"/>
      <c r="U4" s="44"/>
    </row>
    <row r="5" spans="1:21" ht="39.75" customHeight="1" thickBot="1" x14ac:dyDescent="0.3">
      <c r="A5" s="11">
        <v>11269</v>
      </c>
      <c r="B5" s="12">
        <v>25231</v>
      </c>
      <c r="C5" s="12">
        <v>24488</v>
      </c>
      <c r="D5" s="12">
        <v>12074</v>
      </c>
      <c r="E5" s="12">
        <v>11777</v>
      </c>
      <c r="F5" s="12">
        <v>4851</v>
      </c>
      <c r="G5" s="12">
        <v>6019</v>
      </c>
      <c r="H5" s="12">
        <v>12981</v>
      </c>
      <c r="I5" s="12">
        <v>8273</v>
      </c>
      <c r="J5" s="12">
        <v>12317</v>
      </c>
      <c r="K5" s="12">
        <v>1211</v>
      </c>
      <c r="L5" s="12">
        <v>1295</v>
      </c>
      <c r="M5" s="12">
        <v>1173</v>
      </c>
      <c r="N5" s="12">
        <v>1191</v>
      </c>
      <c r="O5" s="12">
        <v>1136</v>
      </c>
      <c r="P5" s="12">
        <v>931</v>
      </c>
      <c r="Q5" s="12">
        <v>847</v>
      </c>
      <c r="R5" s="13">
        <v>49719</v>
      </c>
      <c r="S5" s="45" t="s">
        <v>20</v>
      </c>
      <c r="T5" s="45"/>
      <c r="U5" s="44"/>
    </row>
    <row r="6" spans="1:21" ht="33" customHeight="1" thickBot="1" x14ac:dyDescent="0.3">
      <c r="A6" s="3"/>
      <c r="B6" s="4"/>
      <c r="C6" s="4"/>
      <c r="D6" s="4"/>
      <c r="E6" s="4"/>
      <c r="F6" s="4"/>
      <c r="G6" s="4"/>
      <c r="H6" s="4"/>
      <c r="I6" s="4"/>
      <c r="J6" s="5"/>
      <c r="K6" s="4"/>
      <c r="L6" s="4"/>
      <c r="M6" s="4"/>
      <c r="N6" s="4"/>
      <c r="O6" s="4"/>
      <c r="P6" s="4"/>
      <c r="Q6" s="4"/>
      <c r="R6" s="6"/>
      <c r="S6" s="45" t="s">
        <v>21</v>
      </c>
      <c r="T6" s="45"/>
      <c r="U6" s="44"/>
    </row>
    <row r="7" spans="1:21" ht="33" customHeight="1" thickBot="1" x14ac:dyDescent="0.3">
      <c r="A7" s="15">
        <v>156</v>
      </c>
      <c r="B7" s="16">
        <v>344</v>
      </c>
      <c r="C7" s="16">
        <v>343</v>
      </c>
      <c r="D7" s="16">
        <v>163</v>
      </c>
      <c r="E7" s="16">
        <v>159</v>
      </c>
      <c r="F7" s="16">
        <v>48</v>
      </c>
      <c r="G7" s="16">
        <v>75</v>
      </c>
      <c r="H7" s="16">
        <v>199</v>
      </c>
      <c r="I7" s="16">
        <v>105</v>
      </c>
      <c r="J7" s="17">
        <v>196</v>
      </c>
      <c r="K7" s="16">
        <v>17</v>
      </c>
      <c r="L7" s="16">
        <v>20</v>
      </c>
      <c r="M7" s="16">
        <v>15</v>
      </c>
      <c r="N7" s="16">
        <v>16</v>
      </c>
      <c r="O7" s="16">
        <v>12</v>
      </c>
      <c r="P7" s="16">
        <v>16</v>
      </c>
      <c r="Q7" s="16">
        <v>5</v>
      </c>
      <c r="R7" s="18">
        <v>687</v>
      </c>
      <c r="S7" s="45" t="s">
        <v>22</v>
      </c>
      <c r="T7" s="45"/>
      <c r="U7" s="44"/>
    </row>
    <row r="8" spans="1:21" ht="33" customHeight="1" thickBot="1" x14ac:dyDescent="0.3">
      <c r="A8" s="7"/>
      <c r="B8" s="8"/>
      <c r="C8" s="8"/>
      <c r="D8" s="8"/>
      <c r="E8" s="8"/>
      <c r="F8" s="8"/>
      <c r="G8" s="8"/>
      <c r="H8" s="8"/>
      <c r="I8" s="8"/>
      <c r="J8" s="9"/>
      <c r="K8" s="8"/>
      <c r="L8" s="8"/>
      <c r="M8" s="8"/>
      <c r="N8" s="8"/>
      <c r="O8" s="8"/>
      <c r="P8" s="8"/>
      <c r="Q8" s="8"/>
      <c r="R8" s="10"/>
      <c r="S8" s="45" t="s">
        <v>23</v>
      </c>
      <c r="T8" s="45"/>
      <c r="U8" s="44"/>
    </row>
    <row r="9" spans="1:21" ht="39.75" customHeight="1" thickBot="1" x14ac:dyDescent="0.3">
      <c r="A9" s="11">
        <v>11425</v>
      </c>
      <c r="B9" s="12">
        <v>25575</v>
      </c>
      <c r="C9" s="12">
        <v>24831</v>
      </c>
      <c r="D9" s="12">
        <v>12237</v>
      </c>
      <c r="E9" s="12">
        <v>11936</v>
      </c>
      <c r="F9" s="12">
        <v>4899</v>
      </c>
      <c r="G9" s="12">
        <v>6094</v>
      </c>
      <c r="H9" s="12">
        <v>13180</v>
      </c>
      <c r="I9" s="12">
        <v>8378</v>
      </c>
      <c r="J9" s="12">
        <v>12513</v>
      </c>
      <c r="K9" s="12">
        <v>1228</v>
      </c>
      <c r="L9" s="12">
        <v>1315</v>
      </c>
      <c r="M9" s="12">
        <v>1188</v>
      </c>
      <c r="N9" s="12">
        <v>1207</v>
      </c>
      <c r="O9" s="12">
        <v>1148</v>
      </c>
      <c r="P9" s="12">
        <v>947</v>
      </c>
      <c r="Q9" s="12">
        <v>852</v>
      </c>
      <c r="R9" s="13">
        <v>50406</v>
      </c>
      <c r="S9" s="36" t="s">
        <v>24</v>
      </c>
      <c r="T9" s="36"/>
      <c r="U9" s="36"/>
    </row>
    <row r="10" spans="1:21" ht="33" customHeight="1" thickBot="1" x14ac:dyDescent="0.3">
      <c r="A10" s="3">
        <v>1220</v>
      </c>
      <c r="B10" s="4">
        <v>2461</v>
      </c>
      <c r="C10" s="4">
        <v>2435</v>
      </c>
      <c r="D10" s="4">
        <v>1150</v>
      </c>
      <c r="E10" s="4">
        <v>1035</v>
      </c>
      <c r="F10" s="4">
        <v>209</v>
      </c>
      <c r="G10" s="4">
        <v>505</v>
      </c>
      <c r="H10" s="4">
        <v>1471</v>
      </c>
      <c r="I10" s="4">
        <v>818</v>
      </c>
      <c r="J10" s="5">
        <v>1262</v>
      </c>
      <c r="K10" s="4">
        <v>136</v>
      </c>
      <c r="L10" s="4">
        <v>118</v>
      </c>
      <c r="M10" s="4">
        <v>140</v>
      </c>
      <c r="N10" s="4">
        <v>141</v>
      </c>
      <c r="O10" s="4">
        <v>133</v>
      </c>
      <c r="P10" s="4">
        <v>112</v>
      </c>
      <c r="Q10" s="4">
        <v>105</v>
      </c>
      <c r="R10" s="6">
        <v>4896</v>
      </c>
      <c r="S10" s="36" t="s">
        <v>25</v>
      </c>
      <c r="T10" s="36"/>
      <c r="U10" s="36" t="s">
        <v>26</v>
      </c>
    </row>
    <row r="11" spans="1:21" ht="33" customHeight="1" thickBot="1" x14ac:dyDescent="0.3">
      <c r="A11" s="15"/>
      <c r="B11" s="16"/>
      <c r="C11" s="16"/>
      <c r="D11" s="16"/>
      <c r="E11" s="16"/>
      <c r="F11" s="16"/>
      <c r="G11" s="16"/>
      <c r="H11" s="16"/>
      <c r="I11" s="16"/>
      <c r="J11" s="17"/>
      <c r="K11" s="16"/>
      <c r="L11" s="16"/>
      <c r="M11" s="16"/>
      <c r="N11" s="16"/>
      <c r="O11" s="16"/>
      <c r="P11" s="16"/>
      <c r="Q11" s="16"/>
      <c r="R11" s="18"/>
      <c r="S11" s="36" t="s">
        <v>27</v>
      </c>
      <c r="T11" s="36"/>
      <c r="U11" s="36"/>
    </row>
    <row r="12" spans="1:21" ht="33" customHeight="1" thickBot="1" x14ac:dyDescent="0.3">
      <c r="A12" s="7">
        <v>110585</v>
      </c>
      <c r="B12" s="8">
        <v>256783</v>
      </c>
      <c r="C12" s="8">
        <v>253420</v>
      </c>
      <c r="D12" s="8">
        <v>133280</v>
      </c>
      <c r="E12" s="8">
        <v>131836</v>
      </c>
      <c r="F12" s="8">
        <v>46023</v>
      </c>
      <c r="G12" s="8">
        <v>71753</v>
      </c>
      <c r="H12" s="8">
        <v>147340</v>
      </c>
      <c r="I12" s="8">
        <v>85584</v>
      </c>
      <c r="J12" s="9">
        <v>112674</v>
      </c>
      <c r="K12" s="8">
        <v>10672</v>
      </c>
      <c r="L12" s="8">
        <v>11210</v>
      </c>
      <c r="M12" s="8">
        <v>10830</v>
      </c>
      <c r="N12" s="8">
        <v>10833</v>
      </c>
      <c r="O12" s="8">
        <v>9508</v>
      </c>
      <c r="P12" s="8">
        <v>8006</v>
      </c>
      <c r="Q12" s="8">
        <v>7652</v>
      </c>
      <c r="R12" s="10">
        <v>510203</v>
      </c>
      <c r="S12" s="37" t="s">
        <v>28</v>
      </c>
      <c r="T12" s="37"/>
      <c r="U12" s="36"/>
    </row>
    <row r="13" spans="1:21" ht="39.75" customHeight="1" thickBot="1" x14ac:dyDescent="0.3">
      <c r="A13" s="19">
        <v>111805</v>
      </c>
      <c r="B13" s="20">
        <v>259244</v>
      </c>
      <c r="C13" s="20">
        <v>255855</v>
      </c>
      <c r="D13" s="20">
        <v>134430</v>
      </c>
      <c r="E13" s="20">
        <v>132871</v>
      </c>
      <c r="F13" s="20">
        <v>46232</v>
      </c>
      <c r="G13" s="20">
        <v>72258</v>
      </c>
      <c r="H13" s="20">
        <v>148811</v>
      </c>
      <c r="I13" s="20">
        <v>86402</v>
      </c>
      <c r="J13" s="20">
        <v>113936</v>
      </c>
      <c r="K13" s="20">
        <v>10808</v>
      </c>
      <c r="L13" s="20">
        <v>11328</v>
      </c>
      <c r="M13" s="20">
        <v>10970</v>
      </c>
      <c r="N13" s="20">
        <v>10974</v>
      </c>
      <c r="O13" s="20">
        <v>9641</v>
      </c>
      <c r="P13" s="20">
        <v>8118</v>
      </c>
      <c r="Q13" s="20">
        <v>7757</v>
      </c>
      <c r="R13" s="21">
        <v>515099</v>
      </c>
      <c r="S13" s="36" t="s">
        <v>29</v>
      </c>
      <c r="T13" s="36"/>
      <c r="U13" s="36"/>
    </row>
    <row r="14" spans="1:21" ht="39.75" customHeight="1" thickBot="1" x14ac:dyDescent="0.3">
      <c r="A14" s="22">
        <v>123230</v>
      </c>
      <c r="B14" s="23">
        <v>284819</v>
      </c>
      <c r="C14" s="23">
        <v>280686</v>
      </c>
      <c r="D14" s="23">
        <v>146667</v>
      </c>
      <c r="E14" s="23">
        <v>144807</v>
      </c>
      <c r="F14" s="23">
        <v>51131</v>
      </c>
      <c r="G14" s="23">
        <v>78352</v>
      </c>
      <c r="H14" s="23">
        <v>161991</v>
      </c>
      <c r="I14" s="23">
        <v>94780</v>
      </c>
      <c r="J14" s="23">
        <v>126449</v>
      </c>
      <c r="K14" s="23">
        <v>12036</v>
      </c>
      <c r="L14" s="23">
        <v>12643</v>
      </c>
      <c r="M14" s="23">
        <v>12158</v>
      </c>
      <c r="N14" s="23">
        <v>12181</v>
      </c>
      <c r="O14" s="23">
        <v>10789</v>
      </c>
      <c r="P14" s="23">
        <v>9065</v>
      </c>
      <c r="Q14" s="23">
        <v>8609</v>
      </c>
      <c r="R14" s="24">
        <v>565505</v>
      </c>
      <c r="S14" s="36" t="s">
        <v>30</v>
      </c>
      <c r="T14" s="36"/>
      <c r="U14" s="36"/>
    </row>
    <row r="15" spans="1:21" ht="33" customHeight="1" thickBot="1" x14ac:dyDescent="0.3">
      <c r="A15" s="3">
        <v>79054</v>
      </c>
      <c r="B15" s="4">
        <v>179961</v>
      </c>
      <c r="C15" s="4">
        <v>176583</v>
      </c>
      <c r="D15" s="4">
        <v>88945</v>
      </c>
      <c r="E15" s="4">
        <v>85563</v>
      </c>
      <c r="F15" s="4">
        <v>24028</v>
      </c>
      <c r="G15" s="4">
        <v>45916</v>
      </c>
      <c r="H15" s="4">
        <v>104564</v>
      </c>
      <c r="I15" s="4">
        <v>59996</v>
      </c>
      <c r="J15" s="5">
        <v>85889</v>
      </c>
      <c r="K15" s="4">
        <v>8035</v>
      </c>
      <c r="L15" s="4">
        <v>8587</v>
      </c>
      <c r="M15" s="4">
        <v>8311</v>
      </c>
      <c r="N15" s="4">
        <v>8324</v>
      </c>
      <c r="O15" s="4">
        <v>7297</v>
      </c>
      <c r="P15" s="4">
        <v>6263</v>
      </c>
      <c r="Q15" s="4">
        <v>5956</v>
      </c>
      <c r="R15" s="6">
        <v>356544</v>
      </c>
      <c r="S15" s="37" t="s">
        <v>31</v>
      </c>
      <c r="T15" s="37"/>
      <c r="U15" s="37"/>
    </row>
    <row r="16" spans="1:21" ht="33" customHeight="1" thickBot="1" x14ac:dyDescent="0.3">
      <c r="A16" s="7">
        <v>31531</v>
      </c>
      <c r="B16" s="8">
        <v>76822</v>
      </c>
      <c r="C16" s="8">
        <v>76837</v>
      </c>
      <c r="D16" s="8">
        <v>44335</v>
      </c>
      <c r="E16" s="8">
        <v>46273</v>
      </c>
      <c r="F16" s="8">
        <v>21995</v>
      </c>
      <c r="G16" s="8">
        <v>25837</v>
      </c>
      <c r="H16" s="8">
        <v>42776</v>
      </c>
      <c r="I16" s="8">
        <v>25588</v>
      </c>
      <c r="J16" s="9">
        <v>26785</v>
      </c>
      <c r="K16" s="8">
        <v>2637</v>
      </c>
      <c r="L16" s="8">
        <v>2623</v>
      </c>
      <c r="M16" s="8">
        <v>2519</v>
      </c>
      <c r="N16" s="8">
        <v>2509</v>
      </c>
      <c r="O16" s="8">
        <v>2211</v>
      </c>
      <c r="P16" s="8">
        <v>1743</v>
      </c>
      <c r="Q16" s="8">
        <v>1696</v>
      </c>
      <c r="R16" s="10">
        <v>153659</v>
      </c>
      <c r="S16" s="37" t="s">
        <v>32</v>
      </c>
      <c r="T16" s="37"/>
      <c r="U16" s="37"/>
    </row>
  </sheetData>
  <mergeCells count="17">
    <mergeCell ref="S14:U14"/>
    <mergeCell ref="S15:U15"/>
    <mergeCell ref="S16:U16"/>
    <mergeCell ref="S9:U9"/>
    <mergeCell ref="S10:T10"/>
    <mergeCell ref="U10:U12"/>
    <mergeCell ref="S11:T11"/>
    <mergeCell ref="S12:T12"/>
    <mergeCell ref="S13:U13"/>
    <mergeCell ref="A1:U1"/>
    <mergeCell ref="S2:U2"/>
    <mergeCell ref="T3:T4"/>
    <mergeCell ref="U3:U8"/>
    <mergeCell ref="S5:T5"/>
    <mergeCell ref="S6:T6"/>
    <mergeCell ref="S7:T7"/>
    <mergeCell ref="S8:T8"/>
  </mergeCells>
  <pageMargins left="0" right="0" top="0" bottom="0" header="0" footer="0"/>
  <pageSetup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U16"/>
  <sheetViews>
    <sheetView zoomScale="78" zoomScaleNormal="78" workbookViewId="0">
      <selection activeCell="D3" sqref="D3"/>
    </sheetView>
  </sheetViews>
  <sheetFormatPr defaultRowHeight="15" x14ac:dyDescent="0.25"/>
  <cols>
    <col min="1" max="17" width="5.7109375" customWidth="1"/>
    <col min="18" max="18" width="8" customWidth="1"/>
    <col min="20" max="20" width="8" customWidth="1"/>
    <col min="21" max="21" width="7.140625" customWidth="1"/>
  </cols>
  <sheetData>
    <row r="1" spans="1:21" ht="24.75" customHeight="1" thickBot="1" x14ac:dyDescent="0.3">
      <c r="A1" s="38" t="s">
        <v>53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40"/>
    </row>
    <row r="2" spans="1:21" ht="82.5" customHeight="1" thickBot="1" x14ac:dyDescent="0.65">
      <c r="A2" s="1" t="s">
        <v>34</v>
      </c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" t="s">
        <v>7</v>
      </c>
      <c r="J2" s="2" t="s">
        <v>33</v>
      </c>
      <c r="K2" s="2" t="s">
        <v>8</v>
      </c>
      <c r="L2" s="2" t="s">
        <v>9</v>
      </c>
      <c r="M2" s="2" t="s">
        <v>10</v>
      </c>
      <c r="N2" s="2" t="s">
        <v>11</v>
      </c>
      <c r="O2" s="2" t="s">
        <v>12</v>
      </c>
      <c r="P2" s="2" t="s">
        <v>13</v>
      </c>
      <c r="Q2" s="2" t="s">
        <v>14</v>
      </c>
      <c r="R2" s="2" t="s">
        <v>15</v>
      </c>
      <c r="S2" s="41"/>
      <c r="T2" s="41"/>
      <c r="U2" s="42"/>
    </row>
    <row r="3" spans="1:21" ht="33" customHeight="1" thickBot="1" x14ac:dyDescent="0.3">
      <c r="A3" s="3"/>
      <c r="B3" s="4"/>
      <c r="C3" s="4"/>
      <c r="D3" s="4"/>
      <c r="E3" s="4"/>
      <c r="F3" s="4"/>
      <c r="G3" s="4"/>
      <c r="H3" s="4"/>
      <c r="I3" s="4"/>
      <c r="J3" s="5"/>
      <c r="K3" s="4"/>
      <c r="L3" s="4"/>
      <c r="M3" s="4"/>
      <c r="N3" s="4"/>
      <c r="O3" s="4"/>
      <c r="P3" s="4"/>
      <c r="Q3" s="4"/>
      <c r="R3" s="6"/>
      <c r="S3" s="25" t="s">
        <v>16</v>
      </c>
      <c r="T3" s="43" t="s">
        <v>17</v>
      </c>
      <c r="U3" s="44" t="s">
        <v>18</v>
      </c>
    </row>
    <row r="4" spans="1:21" ht="33" customHeight="1" thickBot="1" x14ac:dyDescent="0.3">
      <c r="A4" s="7"/>
      <c r="B4" s="8"/>
      <c r="C4" s="8"/>
      <c r="D4" s="8"/>
      <c r="E4" s="8"/>
      <c r="F4" s="8"/>
      <c r="G4" s="8"/>
      <c r="H4" s="8"/>
      <c r="I4" s="8"/>
      <c r="J4" s="9"/>
      <c r="K4" s="8"/>
      <c r="L4" s="8"/>
      <c r="M4" s="8"/>
      <c r="N4" s="8"/>
      <c r="O4" s="8"/>
      <c r="P4" s="8"/>
      <c r="Q4" s="8"/>
      <c r="R4" s="10"/>
      <c r="S4" s="25" t="s">
        <v>19</v>
      </c>
      <c r="T4" s="43"/>
      <c r="U4" s="44"/>
    </row>
    <row r="5" spans="1:21" ht="39.75" customHeight="1" thickBot="1" x14ac:dyDescent="0.3">
      <c r="A5" s="11">
        <v>0</v>
      </c>
      <c r="B5" s="12">
        <v>0</v>
      </c>
      <c r="C5" s="12">
        <v>0</v>
      </c>
      <c r="D5" s="12">
        <v>0</v>
      </c>
      <c r="E5" s="12">
        <v>0</v>
      </c>
      <c r="F5" s="12">
        <v>0</v>
      </c>
      <c r="G5" s="12">
        <v>0</v>
      </c>
      <c r="H5" s="12">
        <v>0</v>
      </c>
      <c r="I5" s="12">
        <v>0</v>
      </c>
      <c r="J5" s="12">
        <v>0</v>
      </c>
      <c r="K5" s="12">
        <v>0</v>
      </c>
      <c r="L5" s="12">
        <v>0</v>
      </c>
      <c r="M5" s="12">
        <v>0</v>
      </c>
      <c r="N5" s="12">
        <v>0</v>
      </c>
      <c r="O5" s="12">
        <v>0</v>
      </c>
      <c r="P5" s="12">
        <v>0</v>
      </c>
      <c r="Q5" s="12">
        <v>0</v>
      </c>
      <c r="R5" s="13">
        <v>0</v>
      </c>
      <c r="S5" s="45" t="s">
        <v>20</v>
      </c>
      <c r="T5" s="45"/>
      <c r="U5" s="44"/>
    </row>
    <row r="6" spans="1:21" ht="33" customHeight="1" thickBot="1" x14ac:dyDescent="0.3">
      <c r="A6" s="3"/>
      <c r="B6" s="4"/>
      <c r="C6" s="4"/>
      <c r="D6" s="4"/>
      <c r="E6" s="4"/>
      <c r="F6" s="4"/>
      <c r="G6" s="4"/>
      <c r="H6" s="4"/>
      <c r="I6" s="4"/>
      <c r="J6" s="5"/>
      <c r="K6" s="4"/>
      <c r="L6" s="4"/>
      <c r="M6" s="4"/>
      <c r="N6" s="4"/>
      <c r="O6" s="4"/>
      <c r="P6" s="4"/>
      <c r="Q6" s="4"/>
      <c r="R6" s="6"/>
      <c r="S6" s="45" t="s">
        <v>21</v>
      </c>
      <c r="T6" s="45"/>
      <c r="U6" s="44"/>
    </row>
    <row r="7" spans="1:21" ht="33" customHeight="1" thickBot="1" x14ac:dyDescent="0.3">
      <c r="A7" s="15"/>
      <c r="B7" s="16"/>
      <c r="C7" s="16"/>
      <c r="D7" s="16"/>
      <c r="E7" s="16"/>
      <c r="F7" s="16"/>
      <c r="G7" s="16"/>
      <c r="H7" s="16"/>
      <c r="I7" s="16"/>
      <c r="J7" s="17"/>
      <c r="K7" s="16"/>
      <c r="L7" s="16"/>
      <c r="M7" s="16"/>
      <c r="N7" s="16"/>
      <c r="O7" s="16"/>
      <c r="P7" s="16"/>
      <c r="Q7" s="16"/>
      <c r="R7" s="18"/>
      <c r="S7" s="45" t="s">
        <v>22</v>
      </c>
      <c r="T7" s="45"/>
      <c r="U7" s="44"/>
    </row>
    <row r="8" spans="1:21" ht="33" customHeight="1" thickBot="1" x14ac:dyDescent="0.3">
      <c r="A8" s="7"/>
      <c r="B8" s="8"/>
      <c r="C8" s="8"/>
      <c r="D8" s="8"/>
      <c r="E8" s="8"/>
      <c r="F8" s="8"/>
      <c r="G8" s="8"/>
      <c r="H8" s="8"/>
      <c r="I8" s="8"/>
      <c r="J8" s="9"/>
      <c r="K8" s="8"/>
      <c r="L8" s="8"/>
      <c r="M8" s="8"/>
      <c r="N8" s="8"/>
      <c r="O8" s="8"/>
      <c r="P8" s="8"/>
      <c r="Q8" s="8"/>
      <c r="R8" s="10"/>
      <c r="S8" s="45" t="s">
        <v>23</v>
      </c>
      <c r="T8" s="45"/>
      <c r="U8" s="44"/>
    </row>
    <row r="9" spans="1:21" ht="39.75" customHeight="1" thickBot="1" x14ac:dyDescent="0.3">
      <c r="A9" s="11">
        <v>0</v>
      </c>
      <c r="B9" s="12">
        <v>0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3">
        <v>0</v>
      </c>
      <c r="S9" s="36" t="s">
        <v>24</v>
      </c>
      <c r="T9" s="36"/>
      <c r="U9" s="36"/>
    </row>
    <row r="10" spans="1:21" ht="33" customHeight="1" thickBot="1" x14ac:dyDescent="0.3">
      <c r="A10" s="3"/>
      <c r="B10" s="4"/>
      <c r="C10" s="4"/>
      <c r="D10" s="4"/>
      <c r="E10" s="4"/>
      <c r="F10" s="4"/>
      <c r="G10" s="4"/>
      <c r="H10" s="4"/>
      <c r="I10" s="4"/>
      <c r="J10" s="5"/>
      <c r="K10" s="4"/>
      <c r="L10" s="4"/>
      <c r="M10" s="4"/>
      <c r="N10" s="4"/>
      <c r="O10" s="4"/>
      <c r="P10" s="4"/>
      <c r="Q10" s="4"/>
      <c r="R10" s="6"/>
      <c r="S10" s="36" t="s">
        <v>25</v>
      </c>
      <c r="T10" s="36"/>
      <c r="U10" s="36" t="s">
        <v>26</v>
      </c>
    </row>
    <row r="11" spans="1:21" ht="33" customHeight="1" thickBot="1" x14ac:dyDescent="0.3">
      <c r="A11" s="15"/>
      <c r="B11" s="16"/>
      <c r="C11" s="16"/>
      <c r="D11" s="16"/>
      <c r="E11" s="16"/>
      <c r="F11" s="16"/>
      <c r="G11" s="16"/>
      <c r="H11" s="16"/>
      <c r="I11" s="16"/>
      <c r="J11" s="17"/>
      <c r="K11" s="16"/>
      <c r="L11" s="16"/>
      <c r="M11" s="16"/>
      <c r="N11" s="16"/>
      <c r="O11" s="16"/>
      <c r="P11" s="16"/>
      <c r="Q11" s="16"/>
      <c r="R11" s="18"/>
      <c r="S11" s="36" t="s">
        <v>27</v>
      </c>
      <c r="T11" s="36"/>
      <c r="U11" s="36"/>
    </row>
    <row r="12" spans="1:21" ht="33" customHeight="1" thickBot="1" x14ac:dyDescent="0.3">
      <c r="A12" s="27">
        <v>18760</v>
      </c>
      <c r="B12" s="27">
        <v>44561</v>
      </c>
      <c r="C12" s="27">
        <v>46764</v>
      </c>
      <c r="D12" s="27">
        <v>24546</v>
      </c>
      <c r="E12" s="27">
        <v>25376</v>
      </c>
      <c r="F12" s="27">
        <v>8833</v>
      </c>
      <c r="G12" s="27">
        <v>14243</v>
      </c>
      <c r="H12" s="27">
        <v>26846</v>
      </c>
      <c r="I12" s="27">
        <v>11877</v>
      </c>
      <c r="J12" s="27">
        <v>20712</v>
      </c>
      <c r="K12" s="27">
        <v>1758</v>
      </c>
      <c r="L12" s="27">
        <v>2011</v>
      </c>
      <c r="M12" s="27">
        <v>2101</v>
      </c>
      <c r="N12" s="27">
        <v>2030</v>
      </c>
      <c r="O12" s="27">
        <v>1813</v>
      </c>
      <c r="P12" s="27">
        <v>1507</v>
      </c>
      <c r="Q12" s="27">
        <v>1363</v>
      </c>
      <c r="R12" s="32">
        <v>91325</v>
      </c>
      <c r="S12" s="37" t="s">
        <v>28</v>
      </c>
      <c r="T12" s="37"/>
      <c r="U12" s="36"/>
    </row>
    <row r="13" spans="1:21" ht="39.75" customHeight="1" thickBot="1" x14ac:dyDescent="0.3">
      <c r="A13" s="19">
        <v>18760</v>
      </c>
      <c r="B13" s="20">
        <v>44561</v>
      </c>
      <c r="C13" s="20">
        <v>46764</v>
      </c>
      <c r="D13" s="20">
        <v>24546</v>
      </c>
      <c r="E13" s="20">
        <v>25376</v>
      </c>
      <c r="F13" s="20">
        <v>8833</v>
      </c>
      <c r="G13" s="20">
        <v>14243</v>
      </c>
      <c r="H13" s="20">
        <v>26846</v>
      </c>
      <c r="I13" s="20">
        <v>11877</v>
      </c>
      <c r="J13" s="20">
        <v>20712</v>
      </c>
      <c r="K13" s="20">
        <v>1758</v>
      </c>
      <c r="L13" s="20">
        <v>2011</v>
      </c>
      <c r="M13" s="20">
        <v>2101</v>
      </c>
      <c r="N13" s="20">
        <v>2030</v>
      </c>
      <c r="O13" s="20">
        <v>1813</v>
      </c>
      <c r="P13" s="20">
        <v>1507</v>
      </c>
      <c r="Q13" s="20">
        <v>1363</v>
      </c>
      <c r="R13" s="21">
        <v>91325</v>
      </c>
      <c r="S13" s="36" t="s">
        <v>29</v>
      </c>
      <c r="T13" s="36"/>
      <c r="U13" s="36"/>
    </row>
    <row r="14" spans="1:21" ht="39.75" customHeight="1" thickBot="1" x14ac:dyDescent="0.3">
      <c r="A14" s="22">
        <v>18760</v>
      </c>
      <c r="B14" s="23">
        <v>44561</v>
      </c>
      <c r="C14" s="23">
        <v>46764</v>
      </c>
      <c r="D14" s="23">
        <v>24546</v>
      </c>
      <c r="E14" s="23">
        <v>25376</v>
      </c>
      <c r="F14" s="23">
        <v>8833</v>
      </c>
      <c r="G14" s="23">
        <v>14243</v>
      </c>
      <c r="H14" s="23">
        <v>26846</v>
      </c>
      <c r="I14" s="23">
        <v>11877</v>
      </c>
      <c r="J14" s="23">
        <v>20712</v>
      </c>
      <c r="K14" s="23">
        <v>1758</v>
      </c>
      <c r="L14" s="23">
        <v>2011</v>
      </c>
      <c r="M14" s="23">
        <v>2101</v>
      </c>
      <c r="N14" s="23">
        <v>2030</v>
      </c>
      <c r="O14" s="23">
        <v>1813</v>
      </c>
      <c r="P14" s="23">
        <v>1507</v>
      </c>
      <c r="Q14" s="23">
        <v>1363</v>
      </c>
      <c r="R14" s="24">
        <v>91325</v>
      </c>
      <c r="S14" s="36" t="s">
        <v>30</v>
      </c>
      <c r="T14" s="36"/>
      <c r="U14" s="36"/>
    </row>
    <row r="15" spans="1:21" ht="33" customHeight="1" thickBot="1" x14ac:dyDescent="0.3">
      <c r="A15" s="3"/>
      <c r="B15" s="4"/>
      <c r="C15" s="4"/>
      <c r="D15" s="4"/>
      <c r="E15" s="4"/>
      <c r="F15" s="4"/>
      <c r="G15" s="4"/>
      <c r="H15" s="4"/>
      <c r="I15" s="4"/>
      <c r="J15" s="5"/>
      <c r="K15" s="4"/>
      <c r="L15" s="4"/>
      <c r="M15" s="4"/>
      <c r="N15" s="4"/>
      <c r="O15" s="4"/>
      <c r="P15" s="4"/>
      <c r="Q15" s="4"/>
      <c r="R15" s="6"/>
      <c r="S15" s="37" t="s">
        <v>31</v>
      </c>
      <c r="T15" s="37"/>
      <c r="U15" s="37"/>
    </row>
    <row r="16" spans="1:21" ht="33" customHeight="1" thickBot="1" x14ac:dyDescent="0.3">
      <c r="A16" s="27">
        <v>18760</v>
      </c>
      <c r="B16" s="27">
        <v>44561</v>
      </c>
      <c r="C16" s="27">
        <v>46764</v>
      </c>
      <c r="D16" s="27">
        <v>24546</v>
      </c>
      <c r="E16" s="27">
        <v>25376</v>
      </c>
      <c r="F16" s="27">
        <v>8833</v>
      </c>
      <c r="G16" s="27">
        <v>14243</v>
      </c>
      <c r="H16" s="27">
        <v>26846</v>
      </c>
      <c r="I16" s="27">
        <v>11877</v>
      </c>
      <c r="J16" s="27">
        <v>20712</v>
      </c>
      <c r="K16" s="27">
        <v>1758</v>
      </c>
      <c r="L16" s="27">
        <v>2011</v>
      </c>
      <c r="M16" s="27">
        <v>2101</v>
      </c>
      <c r="N16" s="27">
        <v>2030</v>
      </c>
      <c r="O16" s="27">
        <v>1813</v>
      </c>
      <c r="P16" s="27">
        <v>1507</v>
      </c>
      <c r="Q16" s="27">
        <v>1363</v>
      </c>
      <c r="R16" s="27">
        <v>91325</v>
      </c>
      <c r="S16" s="37" t="s">
        <v>32</v>
      </c>
      <c r="T16" s="37"/>
      <c r="U16" s="37"/>
    </row>
  </sheetData>
  <mergeCells count="17">
    <mergeCell ref="S14:U14"/>
    <mergeCell ref="S15:U15"/>
    <mergeCell ref="S16:U16"/>
    <mergeCell ref="S9:U9"/>
    <mergeCell ref="S10:T10"/>
    <mergeCell ref="U10:U12"/>
    <mergeCell ref="S11:T11"/>
    <mergeCell ref="S12:T12"/>
    <mergeCell ref="S13:U13"/>
    <mergeCell ref="A1:U1"/>
    <mergeCell ref="S2:U2"/>
    <mergeCell ref="T3:T4"/>
    <mergeCell ref="U3:U8"/>
    <mergeCell ref="S5:T5"/>
    <mergeCell ref="S6:T6"/>
    <mergeCell ref="S7:T7"/>
    <mergeCell ref="S8:T8"/>
  </mergeCells>
  <pageMargins left="0" right="0" top="0" bottom="0" header="0" footer="0"/>
  <pageSetup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X16"/>
  <sheetViews>
    <sheetView tabSelected="1" topLeftCell="A7" zoomScale="78" zoomScaleNormal="78" workbookViewId="0">
      <selection activeCell="D12" sqref="D12"/>
    </sheetView>
  </sheetViews>
  <sheetFormatPr defaultRowHeight="15" x14ac:dyDescent="0.25"/>
  <cols>
    <col min="1" max="17" width="5.7109375" customWidth="1"/>
    <col min="18" max="18" width="8" customWidth="1"/>
    <col min="20" max="20" width="8" customWidth="1"/>
    <col min="21" max="21" width="7.140625" customWidth="1"/>
  </cols>
  <sheetData>
    <row r="1" spans="1:24" ht="24.75" customHeight="1" thickBot="1" x14ac:dyDescent="0.3">
      <c r="A1" s="38" t="s">
        <v>54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40"/>
    </row>
    <row r="2" spans="1:24" ht="82.5" customHeight="1" thickBot="1" x14ac:dyDescent="0.65">
      <c r="A2" s="1" t="s">
        <v>34</v>
      </c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" t="s">
        <v>7</v>
      </c>
      <c r="J2" s="2" t="s">
        <v>33</v>
      </c>
      <c r="K2" s="2" t="s">
        <v>8</v>
      </c>
      <c r="L2" s="2" t="s">
        <v>9</v>
      </c>
      <c r="M2" s="2" t="s">
        <v>10</v>
      </c>
      <c r="N2" s="2" t="s">
        <v>11</v>
      </c>
      <c r="O2" s="2" t="s">
        <v>12</v>
      </c>
      <c r="P2" s="2" t="s">
        <v>13</v>
      </c>
      <c r="Q2" s="2" t="s">
        <v>14</v>
      </c>
      <c r="R2" s="2" t="s">
        <v>15</v>
      </c>
      <c r="S2" s="46"/>
      <c r="T2" s="47"/>
      <c r="U2" s="48"/>
    </row>
    <row r="3" spans="1:24" ht="33" customHeight="1" thickBot="1" x14ac:dyDescent="0.3">
      <c r="A3" s="16">
        <f>SUM(bakharz:samen!A3)</f>
        <v>173503</v>
      </c>
      <c r="B3" s="16">
        <f>SUM(bakharz:samen!B3)</f>
        <v>402407</v>
      </c>
      <c r="C3" s="16">
        <f>SUM(bakharz:samen!C3)</f>
        <v>384767</v>
      </c>
      <c r="D3" s="16">
        <f>SUM(bakharz:samen!D3)</f>
        <v>181423</v>
      </c>
      <c r="E3" s="16">
        <f>SUM(bakharz:samen!E3)</f>
        <v>182739</v>
      </c>
      <c r="F3" s="16">
        <f>SUM(bakharz:samen!F3)</f>
        <v>76164</v>
      </c>
      <c r="G3" s="16">
        <f>SUM(bakharz:samen!G3)</f>
        <v>98039</v>
      </c>
      <c r="H3" s="16">
        <f>SUM(bakharz:samen!H3)</f>
        <v>189959</v>
      </c>
      <c r="I3" s="16">
        <f>SUM(bakharz:samen!I3)</f>
        <v>140230</v>
      </c>
      <c r="J3" s="16">
        <f>SUM(bakharz:samen!J3)</f>
        <v>196880</v>
      </c>
      <c r="K3" s="16">
        <f>SUM(bakharz:samen!K3)</f>
        <v>18660</v>
      </c>
      <c r="L3" s="16">
        <f>SUM(bakharz:samen!L3)</f>
        <v>20091</v>
      </c>
      <c r="M3" s="16">
        <f>SUM(bakharz:samen!M3)</f>
        <v>19273</v>
      </c>
      <c r="N3" s="16">
        <f>SUM(bakharz:samen!N3)</f>
        <v>18509</v>
      </c>
      <c r="O3" s="16">
        <f>SUM(bakharz:samen!O3)</f>
        <v>17257</v>
      </c>
      <c r="P3" s="16">
        <f>SUM(bakharz:samen!P3)</f>
        <v>15902</v>
      </c>
      <c r="Q3" s="16">
        <f>SUM(bakharz:samen!Q3)</f>
        <v>14961</v>
      </c>
      <c r="R3" s="16">
        <f>SUM(bakharz:samen!R3)</f>
        <v>787174</v>
      </c>
      <c r="S3" s="14" t="s">
        <v>16</v>
      </c>
      <c r="T3" s="49" t="s">
        <v>17</v>
      </c>
      <c r="U3" s="51" t="s">
        <v>18</v>
      </c>
      <c r="V3">
        <f>IF(R3=SUM(M3:Q3,F3:J3),1,0)</f>
        <v>1</v>
      </c>
      <c r="W3">
        <f>IF(R3=SUM(B3:C3),1,0)</f>
        <v>1</v>
      </c>
      <c r="X3">
        <f>IF(SUM(F3:H3)=SUM(D3:E3),1,0)</f>
        <v>1</v>
      </c>
    </row>
    <row r="4" spans="1:24" ht="33" customHeight="1" thickBot="1" x14ac:dyDescent="0.3">
      <c r="A4" s="16">
        <f>SUM(bakharz:samen!A4)</f>
        <v>19887</v>
      </c>
      <c r="B4" s="16">
        <f>SUM(bakharz:samen!B4)</f>
        <v>48933</v>
      </c>
      <c r="C4" s="16">
        <f>SUM(bakharz:samen!C4)</f>
        <v>46952</v>
      </c>
      <c r="D4" s="16">
        <f>SUM(bakharz:samen!D4)</f>
        <v>22920</v>
      </c>
      <c r="E4" s="16">
        <f>SUM(bakharz:samen!E4)</f>
        <v>23724</v>
      </c>
      <c r="F4" s="16">
        <f>SUM(bakharz:samen!F4)</f>
        <v>11079</v>
      </c>
      <c r="G4" s="16">
        <f>SUM(bakharz:samen!G4)</f>
        <v>12642</v>
      </c>
      <c r="H4" s="16">
        <f>SUM(bakharz:samen!H4)</f>
        <v>22923</v>
      </c>
      <c r="I4" s="16">
        <f>SUM(bakharz:samen!I4)</f>
        <v>16862</v>
      </c>
      <c r="J4" s="16">
        <f>SUM(bakharz:samen!J4)</f>
        <v>22957</v>
      </c>
      <c r="K4" s="16">
        <f>SUM(bakharz:samen!K4)</f>
        <v>2203</v>
      </c>
      <c r="L4" s="16">
        <f>SUM(bakharz:samen!L4)</f>
        <v>2140</v>
      </c>
      <c r="M4" s="16">
        <f>SUM(bakharz:samen!M4)</f>
        <v>2120</v>
      </c>
      <c r="N4" s="16">
        <f>SUM(bakharz:samen!N4)</f>
        <v>2065</v>
      </c>
      <c r="O4" s="16">
        <f>SUM(bakharz:samen!O4)</f>
        <v>2010</v>
      </c>
      <c r="P4" s="16">
        <f>SUM(bakharz:samen!P4)</f>
        <v>1610</v>
      </c>
      <c r="Q4" s="16">
        <f>SUM(bakharz:samen!Q4)</f>
        <v>1617</v>
      </c>
      <c r="R4" s="16">
        <f>SUM(bakharz:samen!R4)</f>
        <v>95885</v>
      </c>
      <c r="S4" s="14" t="s">
        <v>19</v>
      </c>
      <c r="T4" s="50"/>
      <c r="U4" s="52"/>
      <c r="V4">
        <f t="shared" ref="V4:V16" si="0">IF(R4=SUM(M4:Q4,F4:J4),1,0)</f>
        <v>1</v>
      </c>
      <c r="W4">
        <f t="shared" ref="W4:W16" si="1">IF(R4=SUM(B4:C4),1,0)</f>
        <v>1</v>
      </c>
      <c r="X4">
        <f t="shared" ref="X4:X16" si="2">IF(SUM(F4:H4)=SUM(D4:E4),1,0)</f>
        <v>1</v>
      </c>
    </row>
    <row r="5" spans="1:24" ht="39.75" customHeight="1" thickBot="1" x14ac:dyDescent="0.3">
      <c r="A5" s="11">
        <f t="shared" ref="A5:Q5" si="3">SUM(A3:A4)</f>
        <v>193390</v>
      </c>
      <c r="B5" s="12">
        <f t="shared" si="3"/>
        <v>451340</v>
      </c>
      <c r="C5" s="12">
        <f t="shared" si="3"/>
        <v>431719</v>
      </c>
      <c r="D5" s="12">
        <f t="shared" si="3"/>
        <v>204343</v>
      </c>
      <c r="E5" s="12">
        <f t="shared" si="3"/>
        <v>206463</v>
      </c>
      <c r="F5" s="12">
        <f t="shared" si="3"/>
        <v>87243</v>
      </c>
      <c r="G5" s="12">
        <f t="shared" si="3"/>
        <v>110681</v>
      </c>
      <c r="H5" s="12">
        <f t="shared" si="3"/>
        <v>212882</v>
      </c>
      <c r="I5" s="12">
        <f t="shared" si="3"/>
        <v>157092</v>
      </c>
      <c r="J5" s="12">
        <f t="shared" si="3"/>
        <v>219837</v>
      </c>
      <c r="K5" s="12">
        <f t="shared" si="3"/>
        <v>20863</v>
      </c>
      <c r="L5" s="12">
        <f t="shared" si="3"/>
        <v>22231</v>
      </c>
      <c r="M5" s="12">
        <f t="shared" si="3"/>
        <v>21393</v>
      </c>
      <c r="N5" s="12">
        <f t="shared" si="3"/>
        <v>20574</v>
      </c>
      <c r="O5" s="12">
        <f t="shared" si="3"/>
        <v>19267</v>
      </c>
      <c r="P5" s="12">
        <f t="shared" si="3"/>
        <v>17512</v>
      </c>
      <c r="Q5" s="12">
        <f t="shared" si="3"/>
        <v>16578</v>
      </c>
      <c r="R5" s="13">
        <f>SUM(R3:R4)</f>
        <v>883059</v>
      </c>
      <c r="S5" s="54" t="s">
        <v>20</v>
      </c>
      <c r="T5" s="55"/>
      <c r="U5" s="52"/>
      <c r="V5">
        <f t="shared" si="0"/>
        <v>1</v>
      </c>
      <c r="W5">
        <f t="shared" si="1"/>
        <v>1</v>
      </c>
      <c r="X5">
        <f t="shared" si="2"/>
        <v>1</v>
      </c>
    </row>
    <row r="6" spans="1:24" ht="33" customHeight="1" thickBot="1" x14ac:dyDescent="0.3">
      <c r="A6" s="3">
        <f>SUM(bakharz:samen!A6)</f>
        <v>29962</v>
      </c>
      <c r="B6" s="4">
        <f>SUM(bakharz:samen!B6)</f>
        <v>63124</v>
      </c>
      <c r="C6" s="4">
        <f>SUM(bakharz:samen!C6)</f>
        <v>61017</v>
      </c>
      <c r="D6" s="4">
        <f>SUM(bakharz:samen!D6)</f>
        <v>28739</v>
      </c>
      <c r="E6" s="4">
        <f>SUM(bakharz:samen!E6)</f>
        <v>27129</v>
      </c>
      <c r="F6" s="4">
        <f>SUM(bakharz:samen!F6)</f>
        <v>5864</v>
      </c>
      <c r="G6" s="4">
        <f>SUM(bakharz:samen!G6)</f>
        <v>14428</v>
      </c>
      <c r="H6" s="4">
        <f>SUM(bakharz:samen!H6)</f>
        <v>35576</v>
      </c>
      <c r="I6" s="4">
        <f>SUM(bakharz:samen!I6)</f>
        <v>21525</v>
      </c>
      <c r="J6" s="5">
        <f>SUM(bakharz:samen!J6)</f>
        <v>32652</v>
      </c>
      <c r="K6" s="4">
        <f>SUM(bakharz:samen!K6)</f>
        <v>3277</v>
      </c>
      <c r="L6" s="4">
        <f>SUM(bakharz:samen!L6)</f>
        <v>3231</v>
      </c>
      <c r="M6" s="4">
        <f>SUM(bakharz:samen!M6)</f>
        <v>3065</v>
      </c>
      <c r="N6" s="4">
        <f>SUM(bakharz:samen!N6)</f>
        <v>3133</v>
      </c>
      <c r="O6" s="4">
        <f>SUM(bakharz:samen!O6)</f>
        <v>2825</v>
      </c>
      <c r="P6" s="4">
        <f>SUM(bakharz:samen!P6)</f>
        <v>2603</v>
      </c>
      <c r="Q6" s="4">
        <f>SUM(bakharz:samen!Q6)</f>
        <v>2470</v>
      </c>
      <c r="R6" s="6">
        <f>SUM(bakharz:samen!R6)</f>
        <v>124141</v>
      </c>
      <c r="S6" s="54" t="s">
        <v>21</v>
      </c>
      <c r="T6" s="55"/>
      <c r="U6" s="52"/>
      <c r="V6">
        <f t="shared" si="0"/>
        <v>1</v>
      </c>
      <c r="W6">
        <f t="shared" si="1"/>
        <v>1</v>
      </c>
      <c r="X6">
        <f t="shared" si="2"/>
        <v>1</v>
      </c>
    </row>
    <row r="7" spans="1:24" ht="33" customHeight="1" thickBot="1" x14ac:dyDescent="0.3">
      <c r="A7" s="15">
        <f>SUM(bakharz:samen!A7)</f>
        <v>6293</v>
      </c>
      <c r="B7" s="16">
        <f>SUM(bakharz:samen!B7)</f>
        <v>15451</v>
      </c>
      <c r="C7" s="16">
        <f>SUM(bakharz:samen!C7)</f>
        <v>14552</v>
      </c>
      <c r="D7" s="16">
        <f>SUM(bakharz:samen!D7)</f>
        <v>6866</v>
      </c>
      <c r="E7" s="16">
        <f>SUM(bakharz:samen!E7)</f>
        <v>6931</v>
      </c>
      <c r="F7" s="16">
        <f>SUM(bakharz:samen!F7)</f>
        <v>2958</v>
      </c>
      <c r="G7" s="16">
        <f>SUM(bakharz:samen!G7)</f>
        <v>3681</v>
      </c>
      <c r="H7" s="16">
        <f>SUM(bakharz:samen!H7)</f>
        <v>7158</v>
      </c>
      <c r="I7" s="16">
        <f>SUM(bakharz:samen!I7)</f>
        <v>5643</v>
      </c>
      <c r="J7" s="17">
        <f>SUM(bakharz:samen!J7)</f>
        <v>7326</v>
      </c>
      <c r="K7" s="16">
        <f>SUM(bakharz:samen!K7)</f>
        <v>667</v>
      </c>
      <c r="L7" s="16">
        <f>SUM(bakharz:samen!L7)</f>
        <v>732</v>
      </c>
      <c r="M7" s="16">
        <f>SUM(bakharz:samen!M7)</f>
        <v>713</v>
      </c>
      <c r="N7" s="16">
        <f>SUM(bakharz:samen!N7)</f>
        <v>663</v>
      </c>
      <c r="O7" s="16">
        <f>SUM(bakharz:samen!O7)</f>
        <v>660</v>
      </c>
      <c r="P7" s="16">
        <f>SUM(bakharz:samen!P7)</f>
        <v>598</v>
      </c>
      <c r="Q7" s="16">
        <f>SUM(bakharz:samen!Q7)</f>
        <v>603</v>
      </c>
      <c r="R7" s="18">
        <f>SUM(bakharz:samen!R7)</f>
        <v>30003</v>
      </c>
      <c r="S7" s="54" t="s">
        <v>22</v>
      </c>
      <c r="T7" s="55"/>
      <c r="U7" s="52"/>
      <c r="V7">
        <f t="shared" si="0"/>
        <v>1</v>
      </c>
      <c r="W7">
        <f t="shared" si="1"/>
        <v>1</v>
      </c>
      <c r="X7">
        <f t="shared" si="2"/>
        <v>1</v>
      </c>
    </row>
    <row r="8" spans="1:24" ht="33" customHeight="1" thickBot="1" x14ac:dyDescent="0.3">
      <c r="A8" s="7">
        <f>SUM(bakharz:samen!A8)</f>
        <v>537</v>
      </c>
      <c r="B8" s="8">
        <f>SUM(bakharz:samen!B8)</f>
        <v>1396</v>
      </c>
      <c r="C8" s="8">
        <f>SUM(bakharz:samen!C8)</f>
        <v>1255</v>
      </c>
      <c r="D8" s="8">
        <f>SUM(bakharz:samen!D8)</f>
        <v>649</v>
      </c>
      <c r="E8" s="8">
        <f>SUM(bakharz:samen!E8)</f>
        <v>642</v>
      </c>
      <c r="F8" s="8">
        <f>SUM(bakharz:samen!F8)</f>
        <v>265</v>
      </c>
      <c r="G8" s="8">
        <f>SUM(bakharz:samen!G8)</f>
        <v>445</v>
      </c>
      <c r="H8" s="8">
        <f>SUM(bakharz:samen!H8)</f>
        <v>581</v>
      </c>
      <c r="I8" s="8">
        <f>SUM(bakharz:samen!I8)</f>
        <v>611</v>
      </c>
      <c r="J8" s="9">
        <f>SUM(bakharz:samen!J8)</f>
        <v>540</v>
      </c>
      <c r="K8" s="8">
        <f>SUM(bakharz:samen!K8)</f>
        <v>36</v>
      </c>
      <c r="L8" s="8">
        <f>SUM(bakharz:samen!L8)</f>
        <v>41</v>
      </c>
      <c r="M8" s="8">
        <f>SUM(bakharz:samen!M8)</f>
        <v>54</v>
      </c>
      <c r="N8" s="8">
        <f>SUM(bakharz:samen!N8)</f>
        <v>42</v>
      </c>
      <c r="O8" s="8">
        <f>SUM(bakharz:samen!O8)</f>
        <v>39</v>
      </c>
      <c r="P8" s="8">
        <f>SUM(bakharz:samen!P8)</f>
        <v>41</v>
      </c>
      <c r="Q8" s="8">
        <f>SUM(bakharz:samen!Q8)</f>
        <v>33</v>
      </c>
      <c r="R8" s="10">
        <f>SUM(bakharz:samen!R8)</f>
        <v>2651</v>
      </c>
      <c r="S8" s="54" t="s">
        <v>23</v>
      </c>
      <c r="T8" s="55"/>
      <c r="U8" s="53"/>
      <c r="V8">
        <f t="shared" si="0"/>
        <v>1</v>
      </c>
      <c r="W8">
        <f t="shared" si="1"/>
        <v>1</v>
      </c>
      <c r="X8">
        <f t="shared" si="2"/>
        <v>1</v>
      </c>
    </row>
    <row r="9" spans="1:24" ht="39.75" customHeight="1" thickBot="1" x14ac:dyDescent="0.3">
      <c r="A9" s="11">
        <f t="shared" ref="A9:Q9" si="4">SUM(A5:A8)</f>
        <v>230182</v>
      </c>
      <c r="B9" s="12">
        <f t="shared" si="4"/>
        <v>531311</v>
      </c>
      <c r="C9" s="12">
        <f t="shared" si="4"/>
        <v>508543</v>
      </c>
      <c r="D9" s="12">
        <f t="shared" si="4"/>
        <v>240597</v>
      </c>
      <c r="E9" s="12">
        <f t="shared" si="4"/>
        <v>241165</v>
      </c>
      <c r="F9" s="12">
        <f t="shared" si="4"/>
        <v>96330</v>
      </c>
      <c r="G9" s="12">
        <f t="shared" si="4"/>
        <v>129235</v>
      </c>
      <c r="H9" s="12">
        <f t="shared" si="4"/>
        <v>256197</v>
      </c>
      <c r="I9" s="12">
        <f t="shared" si="4"/>
        <v>184871</v>
      </c>
      <c r="J9" s="12">
        <f t="shared" si="4"/>
        <v>260355</v>
      </c>
      <c r="K9" s="12">
        <f t="shared" si="4"/>
        <v>24843</v>
      </c>
      <c r="L9" s="12">
        <f t="shared" si="4"/>
        <v>26235</v>
      </c>
      <c r="M9" s="12">
        <f t="shared" si="4"/>
        <v>25225</v>
      </c>
      <c r="N9" s="12">
        <f t="shared" si="4"/>
        <v>24412</v>
      </c>
      <c r="O9" s="12">
        <f t="shared" si="4"/>
        <v>22791</v>
      </c>
      <c r="P9" s="12">
        <f t="shared" si="4"/>
        <v>20754</v>
      </c>
      <c r="Q9" s="12">
        <f t="shared" si="4"/>
        <v>19684</v>
      </c>
      <c r="R9" s="13">
        <f>SUM(R5:R8)</f>
        <v>1039854</v>
      </c>
      <c r="S9" s="56" t="s">
        <v>24</v>
      </c>
      <c r="T9" s="57"/>
      <c r="U9" s="58"/>
      <c r="V9">
        <f t="shared" si="0"/>
        <v>1</v>
      </c>
      <c r="W9">
        <f t="shared" si="1"/>
        <v>1</v>
      </c>
      <c r="X9">
        <f t="shared" si="2"/>
        <v>1</v>
      </c>
    </row>
    <row r="10" spans="1:24" ht="33" customHeight="1" thickBot="1" x14ac:dyDescent="0.3">
      <c r="A10" s="3">
        <f>SUM(bakharz:samen!A10)</f>
        <v>51567</v>
      </c>
      <c r="B10" s="4">
        <f>SUM(bakharz:samen!B10)</f>
        <v>117132</v>
      </c>
      <c r="C10" s="4">
        <f>SUM(bakharz:samen!C10)</f>
        <v>113723</v>
      </c>
      <c r="D10" s="4">
        <f>SUM(bakharz:samen!D10)</f>
        <v>54951</v>
      </c>
      <c r="E10" s="4">
        <f>SUM(bakharz:samen!E10)</f>
        <v>53491</v>
      </c>
      <c r="F10" s="4">
        <f>SUM(bakharz:samen!F10)</f>
        <v>18222</v>
      </c>
      <c r="G10" s="4">
        <f>SUM(bakharz:samen!G10)</f>
        <v>30029</v>
      </c>
      <c r="H10" s="4">
        <f>SUM(bakharz:samen!H10)</f>
        <v>60191</v>
      </c>
      <c r="I10" s="4">
        <f>SUM(bakharz:samen!I10)</f>
        <v>40933</v>
      </c>
      <c r="J10" s="5">
        <f>SUM(bakharz:samen!J10)</f>
        <v>55895</v>
      </c>
      <c r="K10" s="4">
        <f>SUM(bakharz:samen!K10)</f>
        <v>5505</v>
      </c>
      <c r="L10" s="4">
        <f>SUM(bakharz:samen!L10)</f>
        <v>5744</v>
      </c>
      <c r="M10" s="4">
        <f>SUM(bakharz:samen!M10)</f>
        <v>5697</v>
      </c>
      <c r="N10" s="4">
        <f>SUM(bakharz:samen!N10)</f>
        <v>5552</v>
      </c>
      <c r="O10" s="4">
        <f>SUM(bakharz:samen!O10)</f>
        <v>5178</v>
      </c>
      <c r="P10" s="4">
        <f>SUM(bakharz:samen!P10)</f>
        <v>4760</v>
      </c>
      <c r="Q10" s="4">
        <f>SUM(bakharz:samen!Q10)</f>
        <v>4398</v>
      </c>
      <c r="R10" s="6">
        <f>SUM(bakharz:samen!R10)</f>
        <v>230855</v>
      </c>
      <c r="S10" s="56" t="s">
        <v>25</v>
      </c>
      <c r="T10" s="58"/>
      <c r="U10" s="62" t="s">
        <v>26</v>
      </c>
      <c r="V10">
        <f t="shared" si="0"/>
        <v>1</v>
      </c>
      <c r="W10">
        <f t="shared" si="1"/>
        <v>1</v>
      </c>
      <c r="X10">
        <f t="shared" si="2"/>
        <v>1</v>
      </c>
    </row>
    <row r="11" spans="1:24" ht="33" customHeight="1" thickBot="1" x14ac:dyDescent="0.3">
      <c r="A11" s="15">
        <f>SUM(bakharz:samen!A11)</f>
        <v>124243</v>
      </c>
      <c r="B11" s="16">
        <f>SUM(bakharz:samen!B11)</f>
        <v>281142</v>
      </c>
      <c r="C11" s="16">
        <f>SUM(bakharz:samen!C11)</f>
        <v>275949</v>
      </c>
      <c r="D11" s="16">
        <f>SUM(bakharz:samen!D11)</f>
        <v>139256</v>
      </c>
      <c r="E11" s="16">
        <f>SUM(bakharz:samen!E11)</f>
        <v>135470</v>
      </c>
      <c r="F11" s="16">
        <f>SUM(bakharz:samen!F11)</f>
        <v>41485</v>
      </c>
      <c r="G11" s="16">
        <f>SUM(bakharz:samen!G11)</f>
        <v>79004</v>
      </c>
      <c r="H11" s="16">
        <f>SUM(bakharz:samen!H11)</f>
        <v>154237</v>
      </c>
      <c r="I11" s="16">
        <f>SUM(bakharz:samen!I11)</f>
        <v>93645</v>
      </c>
      <c r="J11" s="17">
        <f>SUM(bakharz:samen!J11)</f>
        <v>132890</v>
      </c>
      <c r="K11" s="16">
        <f>SUM(bakharz:samen!K11)</f>
        <v>12737</v>
      </c>
      <c r="L11" s="16">
        <f>SUM(bakharz:samen!L11)</f>
        <v>12814</v>
      </c>
      <c r="M11" s="16">
        <f>SUM(bakharz:samen!M11)</f>
        <v>12450</v>
      </c>
      <c r="N11" s="16">
        <f>SUM(bakharz:samen!N11)</f>
        <v>12371</v>
      </c>
      <c r="O11" s="16">
        <f>SUM(bakharz:samen!O11)</f>
        <v>11613</v>
      </c>
      <c r="P11" s="16">
        <f>SUM(bakharz:samen!P11)</f>
        <v>10097</v>
      </c>
      <c r="Q11" s="16">
        <f>SUM(bakharz:samen!Q11)</f>
        <v>9299</v>
      </c>
      <c r="R11" s="18">
        <f>SUM(bakharz:samen!R11)</f>
        <v>557091</v>
      </c>
      <c r="S11" s="56" t="s">
        <v>27</v>
      </c>
      <c r="T11" s="58"/>
      <c r="U11" s="63"/>
      <c r="V11">
        <f t="shared" si="0"/>
        <v>1</v>
      </c>
      <c r="W11">
        <f t="shared" si="1"/>
        <v>1</v>
      </c>
      <c r="X11">
        <f t="shared" si="2"/>
        <v>1</v>
      </c>
    </row>
    <row r="12" spans="1:24" ht="33" customHeight="1" thickBot="1" x14ac:dyDescent="0.3">
      <c r="A12" s="7">
        <f>SUM(bakharz:samen!A12)</f>
        <v>671811</v>
      </c>
      <c r="B12" s="8">
        <f>SUM(bakharz:samen!B12)</f>
        <v>1485098</v>
      </c>
      <c r="C12" s="8">
        <f>SUM(bakharz:samen!C12)</f>
        <v>1484803</v>
      </c>
      <c r="D12" s="8">
        <f>SUM(bakharz:samen!D12)</f>
        <v>818260</v>
      </c>
      <c r="E12" s="8">
        <f>SUM(bakharz:samen!E12)</f>
        <v>814323</v>
      </c>
      <c r="F12" s="8">
        <f>SUM(bakharz:samen!F12)</f>
        <v>280664</v>
      </c>
      <c r="G12" s="8">
        <f>SUM(bakharz:samen!G12)</f>
        <v>451734</v>
      </c>
      <c r="H12" s="8">
        <f>SUM(bakharz:samen!H12)</f>
        <v>900185</v>
      </c>
      <c r="I12" s="8">
        <f>SUM(bakharz:samen!I12)</f>
        <v>466482</v>
      </c>
      <c r="J12" s="9">
        <f>SUM(bakharz:samen!J12)</f>
        <v>610239</v>
      </c>
      <c r="K12" s="8">
        <f>SUM(bakharz:samen!K12)</f>
        <v>58716</v>
      </c>
      <c r="L12" s="8">
        <f>SUM(bakharz:samen!L12)</f>
        <v>59821</v>
      </c>
      <c r="M12" s="8">
        <f>SUM(bakharz:samen!M12)</f>
        <v>59283</v>
      </c>
      <c r="N12" s="8">
        <f>SUM(bakharz:samen!N12)</f>
        <v>60934</v>
      </c>
      <c r="O12" s="8">
        <f>SUM(bakharz:samen!O12)</f>
        <v>53945</v>
      </c>
      <c r="P12" s="8">
        <f>SUM(bakharz:samen!P12)</f>
        <v>44604</v>
      </c>
      <c r="Q12" s="8">
        <f>SUM(bakharz:samen!Q12)</f>
        <v>41831</v>
      </c>
      <c r="R12" s="10">
        <f>SUM(bakharz:samen!R12)</f>
        <v>2969901</v>
      </c>
      <c r="S12" s="59" t="s">
        <v>28</v>
      </c>
      <c r="T12" s="61"/>
      <c r="U12" s="64"/>
      <c r="V12">
        <f t="shared" si="0"/>
        <v>1</v>
      </c>
      <c r="W12">
        <f t="shared" si="1"/>
        <v>1</v>
      </c>
      <c r="X12">
        <f t="shared" si="2"/>
        <v>1</v>
      </c>
    </row>
    <row r="13" spans="1:24" ht="39.75" customHeight="1" thickBot="1" x14ac:dyDescent="0.3">
      <c r="A13" s="19">
        <f t="shared" ref="A13:Q13" si="5">SUM(A10:A12)</f>
        <v>847621</v>
      </c>
      <c r="B13" s="20">
        <f t="shared" si="5"/>
        <v>1883372</v>
      </c>
      <c r="C13" s="20">
        <f t="shared" si="5"/>
        <v>1874475</v>
      </c>
      <c r="D13" s="20">
        <f t="shared" si="5"/>
        <v>1012467</v>
      </c>
      <c r="E13" s="20">
        <f t="shared" si="5"/>
        <v>1003284</v>
      </c>
      <c r="F13" s="20">
        <f t="shared" si="5"/>
        <v>340371</v>
      </c>
      <c r="G13" s="20">
        <f t="shared" si="5"/>
        <v>560767</v>
      </c>
      <c r="H13" s="20">
        <f t="shared" si="5"/>
        <v>1114613</v>
      </c>
      <c r="I13" s="20">
        <f t="shared" si="5"/>
        <v>601060</v>
      </c>
      <c r="J13" s="20">
        <f t="shared" si="5"/>
        <v>799024</v>
      </c>
      <c r="K13" s="20">
        <f t="shared" si="5"/>
        <v>76958</v>
      </c>
      <c r="L13" s="20">
        <f t="shared" si="5"/>
        <v>78379</v>
      </c>
      <c r="M13" s="20">
        <f t="shared" si="5"/>
        <v>77430</v>
      </c>
      <c r="N13" s="20">
        <f t="shared" si="5"/>
        <v>78857</v>
      </c>
      <c r="O13" s="20">
        <f t="shared" si="5"/>
        <v>70736</v>
      </c>
      <c r="P13" s="20">
        <f t="shared" si="5"/>
        <v>59461</v>
      </c>
      <c r="Q13" s="20">
        <f t="shared" si="5"/>
        <v>55528</v>
      </c>
      <c r="R13" s="21">
        <f>SUM(R10:R12)</f>
        <v>3757847</v>
      </c>
      <c r="S13" s="56" t="s">
        <v>29</v>
      </c>
      <c r="T13" s="57"/>
      <c r="U13" s="58"/>
      <c r="V13">
        <f t="shared" si="0"/>
        <v>1</v>
      </c>
      <c r="W13">
        <f t="shared" si="1"/>
        <v>1</v>
      </c>
      <c r="X13">
        <f t="shared" si="2"/>
        <v>1</v>
      </c>
    </row>
    <row r="14" spans="1:24" ht="39.75" customHeight="1" thickBot="1" x14ac:dyDescent="0.3">
      <c r="A14" s="22">
        <f t="shared" ref="A14:Q14" si="6">A13+A9</f>
        <v>1077803</v>
      </c>
      <c r="B14" s="23">
        <f t="shared" si="6"/>
        <v>2414683</v>
      </c>
      <c r="C14" s="23">
        <f t="shared" si="6"/>
        <v>2383018</v>
      </c>
      <c r="D14" s="23">
        <f t="shared" si="6"/>
        <v>1253064</v>
      </c>
      <c r="E14" s="23">
        <f t="shared" si="6"/>
        <v>1244449</v>
      </c>
      <c r="F14" s="23">
        <f t="shared" si="6"/>
        <v>436701</v>
      </c>
      <c r="G14" s="23">
        <f t="shared" si="6"/>
        <v>690002</v>
      </c>
      <c r="H14" s="23">
        <f t="shared" si="6"/>
        <v>1370810</v>
      </c>
      <c r="I14" s="23">
        <f t="shared" si="6"/>
        <v>785931</v>
      </c>
      <c r="J14" s="23">
        <f t="shared" si="6"/>
        <v>1059379</v>
      </c>
      <c r="K14" s="23">
        <f t="shared" si="6"/>
        <v>101801</v>
      </c>
      <c r="L14" s="23">
        <f t="shared" si="6"/>
        <v>104614</v>
      </c>
      <c r="M14" s="23">
        <f t="shared" si="6"/>
        <v>102655</v>
      </c>
      <c r="N14" s="23">
        <f t="shared" si="6"/>
        <v>103269</v>
      </c>
      <c r="O14" s="23">
        <f t="shared" si="6"/>
        <v>93527</v>
      </c>
      <c r="P14" s="23">
        <f t="shared" si="6"/>
        <v>80215</v>
      </c>
      <c r="Q14" s="23">
        <f t="shared" si="6"/>
        <v>75212</v>
      </c>
      <c r="R14" s="24">
        <f>R13+R9</f>
        <v>4797701</v>
      </c>
      <c r="S14" s="56" t="s">
        <v>30</v>
      </c>
      <c r="T14" s="57"/>
      <c r="U14" s="58"/>
      <c r="V14">
        <f t="shared" si="0"/>
        <v>1</v>
      </c>
      <c r="W14">
        <f t="shared" si="1"/>
        <v>1</v>
      </c>
      <c r="X14">
        <f t="shared" si="2"/>
        <v>1</v>
      </c>
    </row>
    <row r="15" spans="1:24" ht="33" customHeight="1" thickBot="1" x14ac:dyDescent="0.3">
      <c r="A15" s="3">
        <f>SUM(bakharz:samen!A15)</f>
        <v>252512</v>
      </c>
      <c r="B15" s="4">
        <f>SUM(bakharz:samen!B15)</f>
        <v>562107</v>
      </c>
      <c r="C15" s="4">
        <f>SUM(bakharz:samen!C15)</f>
        <v>550796</v>
      </c>
      <c r="D15" s="4">
        <f>SUM(bakharz:samen!D15)</f>
        <v>275856</v>
      </c>
      <c r="E15" s="4">
        <f>SUM(bakharz:samen!E15)</f>
        <v>263111</v>
      </c>
      <c r="F15" s="4">
        <f>SUM(bakharz:samen!F15)</f>
        <v>66990</v>
      </c>
      <c r="G15" s="4">
        <f>SUM(bakharz:samen!G15)</f>
        <v>143387</v>
      </c>
      <c r="H15" s="4">
        <f>SUM(bakharz:samen!H15)</f>
        <v>328590</v>
      </c>
      <c r="I15" s="4">
        <f>SUM(bakharz:samen!I15)</f>
        <v>186969</v>
      </c>
      <c r="J15" s="5">
        <f>SUM(bakharz:samen!J15)</f>
        <v>271053</v>
      </c>
      <c r="K15" s="4">
        <f>SUM(bakharz:samen!K15)</f>
        <v>25619</v>
      </c>
      <c r="L15" s="4">
        <f>SUM(bakharz:samen!L15)</f>
        <v>27303</v>
      </c>
      <c r="M15" s="4">
        <f>SUM(bakharz:samen!M15)</f>
        <v>26505</v>
      </c>
      <c r="N15" s="4">
        <f>SUM(bakharz:samen!N15)</f>
        <v>26489</v>
      </c>
      <c r="O15" s="4">
        <f>SUM(bakharz:samen!O15)</f>
        <v>23663</v>
      </c>
      <c r="P15" s="4">
        <f>SUM(bakharz:samen!P15)</f>
        <v>20117</v>
      </c>
      <c r="Q15" s="4">
        <f>SUM(bakharz:samen!Q15)</f>
        <v>19140</v>
      </c>
      <c r="R15" s="6">
        <f>SUM(bakharz:samen!R15)</f>
        <v>1112903</v>
      </c>
      <c r="S15" s="59" t="s">
        <v>31</v>
      </c>
      <c r="T15" s="60"/>
      <c r="U15" s="61"/>
      <c r="V15">
        <f t="shared" si="0"/>
        <v>1</v>
      </c>
      <c r="W15">
        <f t="shared" si="1"/>
        <v>1</v>
      </c>
      <c r="X15">
        <f t="shared" si="2"/>
        <v>1</v>
      </c>
    </row>
    <row r="16" spans="1:24" ht="33" customHeight="1" thickBot="1" x14ac:dyDescent="0.3">
      <c r="A16" s="7">
        <f>SUM(bakharz:samen!A16)</f>
        <v>419299</v>
      </c>
      <c r="B16" s="8">
        <f>SUM(bakharz:samen!B16)</f>
        <v>922991</v>
      </c>
      <c r="C16" s="8">
        <f>SUM(bakharz:samen!C16)</f>
        <v>934007</v>
      </c>
      <c r="D16" s="8">
        <f>SUM(bakharz:samen!D16)</f>
        <v>542404</v>
      </c>
      <c r="E16" s="8">
        <f>SUM(bakharz:samen!E16)</f>
        <v>551212</v>
      </c>
      <c r="F16" s="8">
        <f>SUM(bakharz:samen!F16)</f>
        <v>213674</v>
      </c>
      <c r="G16" s="8">
        <f>SUM(bakharz:samen!G16)</f>
        <v>308347</v>
      </c>
      <c r="H16" s="8">
        <f>SUM(bakharz:samen!H16)</f>
        <v>571595</v>
      </c>
      <c r="I16" s="8">
        <f>SUM(bakharz:samen!I16)</f>
        <v>279513</v>
      </c>
      <c r="J16" s="9">
        <f>SUM(bakharz:samen!J16)</f>
        <v>339186</v>
      </c>
      <c r="K16" s="8">
        <f>SUM(bakharz:samen!K16)</f>
        <v>33097</v>
      </c>
      <c r="L16" s="8">
        <f>SUM(bakharz:samen!L16)</f>
        <v>32518</v>
      </c>
      <c r="M16" s="8">
        <f>SUM(bakharz:samen!M16)</f>
        <v>32778</v>
      </c>
      <c r="N16" s="8">
        <f>SUM(bakharz:samen!N16)</f>
        <v>34445</v>
      </c>
      <c r="O16" s="8">
        <f>SUM(bakharz:samen!O16)</f>
        <v>30282</v>
      </c>
      <c r="P16" s="8">
        <f>SUM(bakharz:samen!P16)</f>
        <v>24487</v>
      </c>
      <c r="Q16" s="8">
        <f>SUM(bakharz:samen!Q16)</f>
        <v>22691</v>
      </c>
      <c r="R16" s="10">
        <f>SUM(bakharz:samen!R16)</f>
        <v>1856998</v>
      </c>
      <c r="S16" s="59" t="s">
        <v>32</v>
      </c>
      <c r="T16" s="60"/>
      <c r="U16" s="61"/>
      <c r="V16">
        <f t="shared" si="0"/>
        <v>1</v>
      </c>
      <c r="W16">
        <f t="shared" si="1"/>
        <v>1</v>
      </c>
      <c r="X16">
        <f t="shared" si="2"/>
        <v>1</v>
      </c>
    </row>
  </sheetData>
  <mergeCells count="17">
    <mergeCell ref="S14:U14"/>
    <mergeCell ref="S15:U15"/>
    <mergeCell ref="S16:U16"/>
    <mergeCell ref="S9:U9"/>
    <mergeCell ref="S10:T10"/>
    <mergeCell ref="U10:U12"/>
    <mergeCell ref="S11:T11"/>
    <mergeCell ref="S12:T12"/>
    <mergeCell ref="S13:U13"/>
    <mergeCell ref="A1:U1"/>
    <mergeCell ref="S2:U2"/>
    <mergeCell ref="T3:T4"/>
    <mergeCell ref="U3:U8"/>
    <mergeCell ref="S5:T5"/>
    <mergeCell ref="S6:T6"/>
    <mergeCell ref="S7:T7"/>
    <mergeCell ref="S8:T8"/>
  </mergeCells>
  <pageMargins left="0" right="0" top="0" bottom="0" header="0" footer="0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U16"/>
  <sheetViews>
    <sheetView zoomScale="78" zoomScaleNormal="78" workbookViewId="0">
      <selection activeCell="D3" sqref="D3"/>
    </sheetView>
  </sheetViews>
  <sheetFormatPr defaultRowHeight="15" x14ac:dyDescent="0.25"/>
  <cols>
    <col min="1" max="17" width="5.7109375" customWidth="1"/>
    <col min="18" max="18" width="8" customWidth="1"/>
    <col min="20" max="20" width="8" customWidth="1"/>
    <col min="21" max="21" width="7.140625" customWidth="1"/>
  </cols>
  <sheetData>
    <row r="1" spans="1:21" ht="24.75" customHeight="1" thickBot="1" x14ac:dyDescent="0.3">
      <c r="A1" s="38" t="s">
        <v>56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40"/>
    </row>
    <row r="2" spans="1:21" ht="82.5" customHeight="1" thickBot="1" x14ac:dyDescent="0.65">
      <c r="A2" s="1" t="s">
        <v>34</v>
      </c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" t="s">
        <v>7</v>
      </c>
      <c r="J2" s="2" t="s">
        <v>33</v>
      </c>
      <c r="K2" s="2" t="s">
        <v>8</v>
      </c>
      <c r="L2" s="2" t="s">
        <v>9</v>
      </c>
      <c r="M2" s="2" t="s">
        <v>10</v>
      </c>
      <c r="N2" s="2" t="s">
        <v>11</v>
      </c>
      <c r="O2" s="2" t="s">
        <v>12</v>
      </c>
      <c r="P2" s="2" t="s">
        <v>13</v>
      </c>
      <c r="Q2" s="2" t="s">
        <v>14</v>
      </c>
      <c r="R2" s="2" t="s">
        <v>15</v>
      </c>
      <c r="S2" s="41"/>
      <c r="T2" s="41"/>
      <c r="U2" s="42"/>
    </row>
    <row r="3" spans="1:21" ht="33" customHeight="1" thickBot="1" x14ac:dyDescent="0.3">
      <c r="A3" s="32">
        <v>2659</v>
      </c>
      <c r="B3" s="27">
        <v>6542</v>
      </c>
      <c r="C3" s="27">
        <v>6325</v>
      </c>
      <c r="D3" s="27">
        <v>3426</v>
      </c>
      <c r="E3" s="27">
        <v>3452</v>
      </c>
      <c r="F3" s="27">
        <v>1803</v>
      </c>
      <c r="G3" s="27">
        <v>1835</v>
      </c>
      <c r="H3" s="27">
        <v>3240</v>
      </c>
      <c r="I3" s="27">
        <v>2062</v>
      </c>
      <c r="J3" s="27">
        <v>2822</v>
      </c>
      <c r="K3" s="27">
        <v>262</v>
      </c>
      <c r="L3" s="27">
        <v>284</v>
      </c>
      <c r="M3" s="27">
        <v>259</v>
      </c>
      <c r="N3" s="27">
        <v>238</v>
      </c>
      <c r="O3" s="27">
        <v>229</v>
      </c>
      <c r="P3" s="27">
        <v>197</v>
      </c>
      <c r="Q3" s="27">
        <v>182</v>
      </c>
      <c r="R3" s="27">
        <v>12867</v>
      </c>
      <c r="S3" s="34" t="s">
        <v>16</v>
      </c>
      <c r="T3" s="43" t="s">
        <v>17</v>
      </c>
      <c r="U3" s="44" t="s">
        <v>18</v>
      </c>
    </row>
    <row r="4" spans="1:21" ht="33" customHeight="1" thickBot="1" x14ac:dyDescent="0.3">
      <c r="A4" s="27">
        <v>745</v>
      </c>
      <c r="B4" s="27">
        <v>1851</v>
      </c>
      <c r="C4" s="27">
        <v>1759</v>
      </c>
      <c r="D4" s="27">
        <v>949</v>
      </c>
      <c r="E4" s="27">
        <v>912</v>
      </c>
      <c r="F4" s="27">
        <v>422</v>
      </c>
      <c r="G4" s="27">
        <v>485</v>
      </c>
      <c r="H4" s="27">
        <v>954</v>
      </c>
      <c r="I4" s="27">
        <v>583</v>
      </c>
      <c r="J4" s="27">
        <v>826</v>
      </c>
      <c r="K4" s="27">
        <v>77</v>
      </c>
      <c r="L4" s="27">
        <v>80</v>
      </c>
      <c r="M4" s="27">
        <v>80</v>
      </c>
      <c r="N4" s="27">
        <v>74</v>
      </c>
      <c r="O4" s="27">
        <v>58</v>
      </c>
      <c r="P4" s="27">
        <v>71</v>
      </c>
      <c r="Q4" s="27">
        <v>57</v>
      </c>
      <c r="R4" s="27">
        <v>3610</v>
      </c>
      <c r="S4" s="34" t="s">
        <v>19</v>
      </c>
      <c r="T4" s="43"/>
      <c r="U4" s="44"/>
    </row>
    <row r="5" spans="1:21" ht="39.75" customHeight="1" thickBot="1" x14ac:dyDescent="0.3">
      <c r="A5" s="11">
        <v>3404</v>
      </c>
      <c r="B5" s="12">
        <v>8393</v>
      </c>
      <c r="C5" s="12">
        <v>8084</v>
      </c>
      <c r="D5" s="12">
        <v>4375</v>
      </c>
      <c r="E5" s="12">
        <v>4364</v>
      </c>
      <c r="F5" s="12">
        <v>2225</v>
      </c>
      <c r="G5" s="12">
        <v>2320</v>
      </c>
      <c r="H5" s="12">
        <v>4194</v>
      </c>
      <c r="I5" s="12">
        <v>2645</v>
      </c>
      <c r="J5" s="12">
        <v>3648</v>
      </c>
      <c r="K5" s="12">
        <v>339</v>
      </c>
      <c r="L5" s="12">
        <v>364</v>
      </c>
      <c r="M5" s="12">
        <v>339</v>
      </c>
      <c r="N5" s="12">
        <v>312</v>
      </c>
      <c r="O5" s="12">
        <v>287</v>
      </c>
      <c r="P5" s="12">
        <v>268</v>
      </c>
      <c r="Q5" s="12">
        <v>239</v>
      </c>
      <c r="R5" s="13">
        <v>16477</v>
      </c>
      <c r="S5" s="45" t="s">
        <v>20</v>
      </c>
      <c r="T5" s="45"/>
      <c r="U5" s="44"/>
    </row>
    <row r="6" spans="1:21" ht="33" customHeight="1" thickBot="1" x14ac:dyDescent="0.3">
      <c r="A6" s="3"/>
      <c r="B6" s="4"/>
      <c r="C6" s="4"/>
      <c r="D6" s="4"/>
      <c r="E6" s="4"/>
      <c r="F6" s="4"/>
      <c r="G6" s="4"/>
      <c r="H6" s="4"/>
      <c r="I6" s="4"/>
      <c r="J6" s="5"/>
      <c r="K6" s="4"/>
      <c r="L6" s="4"/>
      <c r="M6" s="4"/>
      <c r="N6" s="4"/>
      <c r="O6" s="4"/>
      <c r="P6" s="4"/>
      <c r="Q6" s="4"/>
      <c r="R6" s="6"/>
      <c r="S6" s="45" t="s">
        <v>21</v>
      </c>
      <c r="T6" s="45"/>
      <c r="U6" s="44"/>
    </row>
    <row r="7" spans="1:21" ht="33" customHeight="1" thickBot="1" x14ac:dyDescent="0.3">
      <c r="A7" s="27">
        <v>202</v>
      </c>
      <c r="B7" s="27">
        <v>515</v>
      </c>
      <c r="C7" s="27">
        <v>487</v>
      </c>
      <c r="D7" s="27">
        <v>250</v>
      </c>
      <c r="E7" s="27">
        <v>257</v>
      </c>
      <c r="F7" s="27">
        <v>145</v>
      </c>
      <c r="G7" s="27">
        <v>116</v>
      </c>
      <c r="H7" s="27">
        <v>246</v>
      </c>
      <c r="I7" s="27">
        <v>160</v>
      </c>
      <c r="J7" s="27">
        <v>240</v>
      </c>
      <c r="K7" s="27">
        <v>20</v>
      </c>
      <c r="L7" s="27">
        <v>24</v>
      </c>
      <c r="M7" s="27">
        <v>24</v>
      </c>
      <c r="N7" s="27">
        <v>22</v>
      </c>
      <c r="O7" s="27">
        <v>19</v>
      </c>
      <c r="P7" s="27">
        <v>18</v>
      </c>
      <c r="Q7" s="27">
        <v>12</v>
      </c>
      <c r="R7" s="27">
        <v>1002</v>
      </c>
      <c r="S7" s="45" t="s">
        <v>22</v>
      </c>
      <c r="T7" s="45"/>
      <c r="U7" s="44"/>
    </row>
    <row r="8" spans="1:21" ht="33" customHeight="1" thickBot="1" x14ac:dyDescent="0.3">
      <c r="A8" s="7"/>
      <c r="B8" s="8"/>
      <c r="C8" s="8"/>
      <c r="D8" s="8"/>
      <c r="E8" s="8"/>
      <c r="F8" s="8"/>
      <c r="G8" s="8"/>
      <c r="H8" s="8"/>
      <c r="I8" s="8"/>
      <c r="J8" s="9"/>
      <c r="K8" s="8"/>
      <c r="L8" s="8"/>
      <c r="M8" s="8"/>
      <c r="N8" s="8"/>
      <c r="O8" s="8"/>
      <c r="P8" s="8"/>
      <c r="Q8" s="8"/>
      <c r="R8" s="10"/>
      <c r="S8" s="45" t="s">
        <v>23</v>
      </c>
      <c r="T8" s="45"/>
      <c r="U8" s="44"/>
    </row>
    <row r="9" spans="1:21" ht="39.75" customHeight="1" thickBot="1" x14ac:dyDescent="0.3">
      <c r="A9" s="11">
        <v>3606</v>
      </c>
      <c r="B9" s="12">
        <v>8908</v>
      </c>
      <c r="C9" s="12">
        <v>8571</v>
      </c>
      <c r="D9" s="12">
        <v>4625</v>
      </c>
      <c r="E9" s="12">
        <v>4621</v>
      </c>
      <c r="F9" s="12">
        <v>2370</v>
      </c>
      <c r="G9" s="12">
        <v>2436</v>
      </c>
      <c r="H9" s="12">
        <v>4440</v>
      </c>
      <c r="I9" s="12">
        <v>2805</v>
      </c>
      <c r="J9" s="12">
        <v>3888</v>
      </c>
      <c r="K9" s="12">
        <v>359</v>
      </c>
      <c r="L9" s="12">
        <v>388</v>
      </c>
      <c r="M9" s="12">
        <v>363</v>
      </c>
      <c r="N9" s="12">
        <v>334</v>
      </c>
      <c r="O9" s="12">
        <v>306</v>
      </c>
      <c r="P9" s="12">
        <v>286</v>
      </c>
      <c r="Q9" s="12">
        <v>251</v>
      </c>
      <c r="R9" s="13">
        <v>17479</v>
      </c>
      <c r="S9" s="36" t="s">
        <v>24</v>
      </c>
      <c r="T9" s="36"/>
      <c r="U9" s="36"/>
    </row>
    <row r="10" spans="1:21" ht="33" customHeight="1" thickBot="1" x14ac:dyDescent="0.3">
      <c r="A10" s="27">
        <v>654</v>
      </c>
      <c r="B10" s="27">
        <v>1698</v>
      </c>
      <c r="C10" s="27">
        <v>1662</v>
      </c>
      <c r="D10" s="27">
        <v>1016</v>
      </c>
      <c r="E10" s="27">
        <v>1043</v>
      </c>
      <c r="F10" s="27">
        <v>664</v>
      </c>
      <c r="G10" s="27">
        <v>531</v>
      </c>
      <c r="H10" s="27">
        <v>864</v>
      </c>
      <c r="I10" s="27">
        <v>424</v>
      </c>
      <c r="J10" s="27">
        <v>638</v>
      </c>
      <c r="K10" s="27">
        <v>57</v>
      </c>
      <c r="L10" s="27">
        <v>59</v>
      </c>
      <c r="M10" s="27">
        <v>63</v>
      </c>
      <c r="N10" s="27">
        <v>52</v>
      </c>
      <c r="O10" s="27">
        <v>53</v>
      </c>
      <c r="P10" s="27">
        <v>30</v>
      </c>
      <c r="Q10" s="27">
        <v>41</v>
      </c>
      <c r="R10" s="27">
        <v>3360</v>
      </c>
      <c r="S10" s="36" t="s">
        <v>25</v>
      </c>
      <c r="T10" s="36"/>
      <c r="U10" s="36" t="s">
        <v>26</v>
      </c>
    </row>
    <row r="11" spans="1:21" ht="33" customHeight="1" thickBot="1" x14ac:dyDescent="0.3">
      <c r="A11" s="27">
        <v>9910</v>
      </c>
      <c r="B11" s="27">
        <v>20579</v>
      </c>
      <c r="C11" s="27">
        <v>20092</v>
      </c>
      <c r="D11" s="27">
        <v>10569</v>
      </c>
      <c r="E11" s="27">
        <v>9700</v>
      </c>
      <c r="F11" s="27">
        <v>1592</v>
      </c>
      <c r="G11" s="27">
        <v>5179</v>
      </c>
      <c r="H11" s="27">
        <v>13498</v>
      </c>
      <c r="I11" s="27">
        <v>5217</v>
      </c>
      <c r="J11" s="27">
        <v>10732</v>
      </c>
      <c r="K11" s="27">
        <v>1042</v>
      </c>
      <c r="L11" s="27">
        <v>880</v>
      </c>
      <c r="M11" s="27">
        <v>886</v>
      </c>
      <c r="N11" s="27">
        <v>950</v>
      </c>
      <c r="O11" s="27">
        <v>961</v>
      </c>
      <c r="P11" s="27">
        <v>851</v>
      </c>
      <c r="Q11" s="27">
        <v>805</v>
      </c>
      <c r="R11" s="27">
        <v>40671</v>
      </c>
      <c r="S11" s="36" t="s">
        <v>27</v>
      </c>
      <c r="T11" s="36"/>
      <c r="U11" s="36"/>
    </row>
    <row r="12" spans="1:21" ht="33" customHeight="1" thickBot="1" x14ac:dyDescent="0.3">
      <c r="A12" s="7"/>
      <c r="B12" s="8"/>
      <c r="C12" s="8"/>
      <c r="D12" s="8"/>
      <c r="E12" s="8"/>
      <c r="F12" s="8"/>
      <c r="G12" s="8"/>
      <c r="H12" s="8"/>
      <c r="I12" s="8"/>
      <c r="J12" s="9"/>
      <c r="K12" s="8"/>
      <c r="L12" s="8"/>
      <c r="M12" s="8"/>
      <c r="N12" s="8"/>
      <c r="O12" s="8"/>
      <c r="P12" s="8"/>
      <c r="Q12" s="8"/>
      <c r="R12" s="10"/>
      <c r="S12" s="37" t="s">
        <v>28</v>
      </c>
      <c r="T12" s="37"/>
      <c r="U12" s="36"/>
    </row>
    <row r="13" spans="1:21" ht="39.75" customHeight="1" thickBot="1" x14ac:dyDescent="0.3">
      <c r="A13" s="19">
        <v>10564</v>
      </c>
      <c r="B13" s="20">
        <v>22277</v>
      </c>
      <c r="C13" s="20">
        <v>21754</v>
      </c>
      <c r="D13" s="20">
        <v>11585</v>
      </c>
      <c r="E13" s="20">
        <v>10743</v>
      </c>
      <c r="F13" s="20">
        <v>2256</v>
      </c>
      <c r="G13" s="20">
        <v>5710</v>
      </c>
      <c r="H13" s="20">
        <v>14362</v>
      </c>
      <c r="I13" s="20">
        <v>5641</v>
      </c>
      <c r="J13" s="20">
        <v>11370</v>
      </c>
      <c r="K13" s="20">
        <v>1099</v>
      </c>
      <c r="L13" s="20">
        <v>939</v>
      </c>
      <c r="M13" s="20">
        <v>949</v>
      </c>
      <c r="N13" s="20">
        <v>1002</v>
      </c>
      <c r="O13" s="20">
        <v>1014</v>
      </c>
      <c r="P13" s="20">
        <v>881</v>
      </c>
      <c r="Q13" s="20">
        <v>846</v>
      </c>
      <c r="R13" s="21">
        <v>44031</v>
      </c>
      <c r="S13" s="36" t="s">
        <v>29</v>
      </c>
      <c r="T13" s="36"/>
      <c r="U13" s="36"/>
    </row>
    <row r="14" spans="1:21" ht="39.75" customHeight="1" thickBot="1" x14ac:dyDescent="0.3">
      <c r="A14" s="22">
        <v>14170</v>
      </c>
      <c r="B14" s="23">
        <v>31185</v>
      </c>
      <c r="C14" s="23">
        <v>30325</v>
      </c>
      <c r="D14" s="23">
        <v>16210</v>
      </c>
      <c r="E14" s="23">
        <v>15364</v>
      </c>
      <c r="F14" s="23">
        <v>4626</v>
      </c>
      <c r="G14" s="23">
        <v>8146</v>
      </c>
      <c r="H14" s="23">
        <v>18802</v>
      </c>
      <c r="I14" s="23">
        <v>8446</v>
      </c>
      <c r="J14" s="23">
        <v>15258</v>
      </c>
      <c r="K14" s="23">
        <v>1458</v>
      </c>
      <c r="L14" s="23">
        <v>1327</v>
      </c>
      <c r="M14" s="23">
        <v>1312</v>
      </c>
      <c r="N14" s="23">
        <v>1336</v>
      </c>
      <c r="O14" s="23">
        <v>1320</v>
      </c>
      <c r="P14" s="23">
        <v>1167</v>
      </c>
      <c r="Q14" s="23">
        <v>1097</v>
      </c>
      <c r="R14" s="24">
        <v>61510</v>
      </c>
      <c r="S14" s="36" t="s">
        <v>30</v>
      </c>
      <c r="T14" s="36"/>
      <c r="U14" s="36"/>
    </row>
    <row r="15" spans="1:21" ht="33" customHeight="1" thickBot="1" x14ac:dyDescent="0.3">
      <c r="A15" s="3"/>
      <c r="B15" s="4"/>
      <c r="C15" s="4"/>
      <c r="D15" s="4"/>
      <c r="E15" s="4"/>
      <c r="F15" s="4"/>
      <c r="G15" s="4"/>
      <c r="H15" s="4"/>
      <c r="I15" s="4"/>
      <c r="J15" s="5"/>
      <c r="K15" s="4"/>
      <c r="L15" s="4"/>
      <c r="M15" s="4"/>
      <c r="N15" s="4"/>
      <c r="O15" s="4"/>
      <c r="P15" s="4"/>
      <c r="Q15" s="4"/>
      <c r="R15" s="6"/>
      <c r="S15" s="37" t="s">
        <v>31</v>
      </c>
      <c r="T15" s="37"/>
      <c r="U15" s="37"/>
    </row>
    <row r="16" spans="1:21" ht="33" customHeight="1" thickBot="1" x14ac:dyDescent="0.3">
      <c r="A16" s="7"/>
      <c r="B16" s="8"/>
      <c r="C16" s="8"/>
      <c r="D16" s="8"/>
      <c r="E16" s="8"/>
      <c r="F16" s="8"/>
      <c r="G16" s="8"/>
      <c r="H16" s="8"/>
      <c r="I16" s="8"/>
      <c r="J16" s="9"/>
      <c r="K16" s="8"/>
      <c r="L16" s="8"/>
      <c r="M16" s="8"/>
      <c r="N16" s="8"/>
      <c r="O16" s="8"/>
      <c r="P16" s="8"/>
      <c r="Q16" s="8"/>
      <c r="R16" s="10"/>
      <c r="S16" s="37" t="s">
        <v>32</v>
      </c>
      <c r="T16" s="37"/>
      <c r="U16" s="37"/>
    </row>
  </sheetData>
  <mergeCells count="17">
    <mergeCell ref="S14:U14"/>
    <mergeCell ref="S15:U15"/>
    <mergeCell ref="S16:U16"/>
    <mergeCell ref="S9:U9"/>
    <mergeCell ref="S10:T10"/>
    <mergeCell ref="U10:U12"/>
    <mergeCell ref="S11:T11"/>
    <mergeCell ref="S12:T12"/>
    <mergeCell ref="S13:U13"/>
    <mergeCell ref="A1:U1"/>
    <mergeCell ref="S2:U2"/>
    <mergeCell ref="T3:T4"/>
    <mergeCell ref="U3:U8"/>
    <mergeCell ref="S5:T5"/>
    <mergeCell ref="S6:T6"/>
    <mergeCell ref="S7:T7"/>
    <mergeCell ref="S8:T8"/>
  </mergeCells>
  <pageMargins left="0" right="0" top="0" bottom="0" header="0" footer="0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U16"/>
  <sheetViews>
    <sheetView zoomScale="78" zoomScaleNormal="78" workbookViewId="0">
      <selection activeCell="D3" sqref="D3"/>
    </sheetView>
  </sheetViews>
  <sheetFormatPr defaultRowHeight="15" x14ac:dyDescent="0.25"/>
  <cols>
    <col min="1" max="17" width="5.7109375" customWidth="1"/>
    <col min="18" max="18" width="8" customWidth="1"/>
    <col min="20" max="20" width="8" customWidth="1"/>
    <col min="21" max="21" width="7.140625" customWidth="1"/>
  </cols>
  <sheetData>
    <row r="1" spans="1:21" ht="24.75" customHeight="1" thickBot="1" x14ac:dyDescent="0.3">
      <c r="A1" s="38" t="s">
        <v>37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40"/>
    </row>
    <row r="2" spans="1:21" ht="82.5" customHeight="1" thickBot="1" x14ac:dyDescent="0.65">
      <c r="A2" s="1" t="s">
        <v>34</v>
      </c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" t="s">
        <v>7</v>
      </c>
      <c r="J2" s="2" t="s">
        <v>33</v>
      </c>
      <c r="K2" s="2" t="s">
        <v>8</v>
      </c>
      <c r="L2" s="2" t="s">
        <v>9</v>
      </c>
      <c r="M2" s="2" t="s">
        <v>10</v>
      </c>
      <c r="N2" s="2" t="s">
        <v>11</v>
      </c>
      <c r="O2" s="2" t="s">
        <v>12</v>
      </c>
      <c r="P2" s="2" t="s">
        <v>13</v>
      </c>
      <c r="Q2" s="2" t="s">
        <v>14</v>
      </c>
      <c r="R2" s="2" t="s">
        <v>15</v>
      </c>
      <c r="S2" s="41"/>
      <c r="T2" s="41"/>
      <c r="U2" s="42"/>
    </row>
    <row r="3" spans="1:21" ht="33" customHeight="1" thickBot="1" x14ac:dyDescent="0.3">
      <c r="A3" s="32">
        <v>4653</v>
      </c>
      <c r="B3" s="27">
        <v>11212</v>
      </c>
      <c r="C3" s="27">
        <v>10758</v>
      </c>
      <c r="D3" s="27">
        <v>5289</v>
      </c>
      <c r="E3" s="27">
        <v>5582</v>
      </c>
      <c r="F3" s="27">
        <v>2700</v>
      </c>
      <c r="G3" s="27">
        <v>2966</v>
      </c>
      <c r="H3" s="27">
        <v>5205</v>
      </c>
      <c r="I3" s="27">
        <v>3696</v>
      </c>
      <c r="J3" s="27">
        <v>5352</v>
      </c>
      <c r="K3" s="27">
        <v>479</v>
      </c>
      <c r="L3" s="27">
        <v>525</v>
      </c>
      <c r="M3" s="27">
        <v>482</v>
      </c>
      <c r="N3" s="27">
        <v>464</v>
      </c>
      <c r="O3" s="27">
        <v>399</v>
      </c>
      <c r="P3" s="27">
        <v>354</v>
      </c>
      <c r="Q3" s="27">
        <v>352</v>
      </c>
      <c r="R3" s="27">
        <v>21970</v>
      </c>
      <c r="S3" s="25" t="s">
        <v>16</v>
      </c>
      <c r="T3" s="43" t="s">
        <v>17</v>
      </c>
      <c r="U3" s="44" t="s">
        <v>18</v>
      </c>
    </row>
    <row r="4" spans="1:21" ht="33" customHeight="1" thickBot="1" x14ac:dyDescent="0.3">
      <c r="A4" s="27">
        <v>1180</v>
      </c>
      <c r="B4" s="27">
        <v>2974</v>
      </c>
      <c r="C4" s="27">
        <v>2852</v>
      </c>
      <c r="D4" s="27">
        <v>1477</v>
      </c>
      <c r="E4" s="27">
        <v>1495</v>
      </c>
      <c r="F4" s="27">
        <v>730</v>
      </c>
      <c r="G4" s="27">
        <v>776</v>
      </c>
      <c r="H4" s="27">
        <v>1466</v>
      </c>
      <c r="I4" s="27">
        <v>992</v>
      </c>
      <c r="J4" s="27">
        <v>1296</v>
      </c>
      <c r="K4" s="27">
        <v>116</v>
      </c>
      <c r="L4" s="27">
        <v>102</v>
      </c>
      <c r="M4" s="27">
        <v>140</v>
      </c>
      <c r="N4" s="27">
        <v>126</v>
      </c>
      <c r="O4" s="27">
        <v>122</v>
      </c>
      <c r="P4" s="27">
        <v>100</v>
      </c>
      <c r="Q4" s="27">
        <v>78</v>
      </c>
      <c r="R4" s="27">
        <v>5826</v>
      </c>
      <c r="S4" s="25" t="s">
        <v>19</v>
      </c>
      <c r="T4" s="43"/>
      <c r="U4" s="44"/>
    </row>
    <row r="5" spans="1:21" ht="39.75" customHeight="1" thickBot="1" x14ac:dyDescent="0.3">
      <c r="A5" s="11">
        <v>5833</v>
      </c>
      <c r="B5" s="12">
        <v>14186</v>
      </c>
      <c r="C5" s="12">
        <v>13610</v>
      </c>
      <c r="D5" s="12">
        <v>6766</v>
      </c>
      <c r="E5" s="12">
        <v>7077</v>
      </c>
      <c r="F5" s="12">
        <v>3430</v>
      </c>
      <c r="G5" s="12">
        <v>3742</v>
      </c>
      <c r="H5" s="12">
        <v>6671</v>
      </c>
      <c r="I5" s="12">
        <v>4688</v>
      </c>
      <c r="J5" s="12">
        <v>6648</v>
      </c>
      <c r="K5" s="12">
        <v>595</v>
      </c>
      <c r="L5" s="12">
        <v>627</v>
      </c>
      <c r="M5" s="12">
        <v>622</v>
      </c>
      <c r="N5" s="12">
        <v>590</v>
      </c>
      <c r="O5" s="12">
        <v>521</v>
      </c>
      <c r="P5" s="12">
        <v>454</v>
      </c>
      <c r="Q5" s="12">
        <v>430</v>
      </c>
      <c r="R5" s="13">
        <v>27796</v>
      </c>
      <c r="S5" s="45" t="s">
        <v>20</v>
      </c>
      <c r="T5" s="45"/>
      <c r="U5" s="44"/>
    </row>
    <row r="6" spans="1:21" ht="33" customHeight="1" thickBot="1" x14ac:dyDescent="0.3">
      <c r="A6" s="3">
        <v>1251</v>
      </c>
      <c r="B6" s="4">
        <v>2794</v>
      </c>
      <c r="C6" s="4">
        <v>2586</v>
      </c>
      <c r="D6" s="4">
        <v>1349</v>
      </c>
      <c r="E6" s="4">
        <v>1310</v>
      </c>
      <c r="F6" s="4">
        <v>503</v>
      </c>
      <c r="G6" s="4">
        <v>791</v>
      </c>
      <c r="H6" s="4">
        <v>1365</v>
      </c>
      <c r="I6" s="4">
        <v>950</v>
      </c>
      <c r="J6" s="5">
        <v>1278</v>
      </c>
      <c r="K6" s="4">
        <v>104</v>
      </c>
      <c r="L6" s="4">
        <v>132</v>
      </c>
      <c r="M6" s="4">
        <v>111</v>
      </c>
      <c r="N6" s="4">
        <v>119</v>
      </c>
      <c r="O6" s="4">
        <v>106</v>
      </c>
      <c r="P6" s="4">
        <v>79</v>
      </c>
      <c r="Q6" s="4">
        <v>78</v>
      </c>
      <c r="R6" s="6">
        <v>5380</v>
      </c>
      <c r="S6" s="45" t="s">
        <v>21</v>
      </c>
      <c r="T6" s="45"/>
      <c r="U6" s="44"/>
    </row>
    <row r="7" spans="1:21" ht="33" customHeight="1" thickBot="1" x14ac:dyDescent="0.3">
      <c r="A7" s="27">
        <v>684</v>
      </c>
      <c r="B7" s="27">
        <v>1794</v>
      </c>
      <c r="C7" s="27">
        <v>1622</v>
      </c>
      <c r="D7" s="27">
        <v>892</v>
      </c>
      <c r="E7" s="27">
        <v>846</v>
      </c>
      <c r="F7" s="27">
        <v>401</v>
      </c>
      <c r="G7" s="27">
        <v>477</v>
      </c>
      <c r="H7" s="27">
        <v>860</v>
      </c>
      <c r="I7" s="27">
        <v>612</v>
      </c>
      <c r="J7" s="27">
        <v>759</v>
      </c>
      <c r="K7" s="27">
        <v>65</v>
      </c>
      <c r="L7" s="27">
        <v>69</v>
      </c>
      <c r="M7" s="27">
        <v>78</v>
      </c>
      <c r="N7" s="27">
        <v>68</v>
      </c>
      <c r="O7" s="27">
        <v>61</v>
      </c>
      <c r="P7" s="27">
        <v>57</v>
      </c>
      <c r="Q7" s="27">
        <v>43</v>
      </c>
      <c r="R7" s="27">
        <v>3416</v>
      </c>
      <c r="S7" s="45" t="s">
        <v>22</v>
      </c>
      <c r="T7" s="45"/>
      <c r="U7" s="44"/>
    </row>
    <row r="8" spans="1:21" ht="33" customHeight="1" thickBot="1" x14ac:dyDescent="0.3">
      <c r="A8" s="7"/>
      <c r="B8" s="8"/>
      <c r="C8" s="8"/>
      <c r="D8" s="8"/>
      <c r="E8" s="8"/>
      <c r="F8" s="8"/>
      <c r="G8" s="8"/>
      <c r="H8" s="8"/>
      <c r="I8" s="8"/>
      <c r="J8" s="9"/>
      <c r="K8" s="8"/>
      <c r="L8" s="8"/>
      <c r="M8" s="8"/>
      <c r="N8" s="8"/>
      <c r="O8" s="8"/>
      <c r="P8" s="8"/>
      <c r="Q8" s="8"/>
      <c r="R8" s="10"/>
      <c r="S8" s="45" t="s">
        <v>23</v>
      </c>
      <c r="T8" s="45"/>
      <c r="U8" s="44"/>
    </row>
    <row r="9" spans="1:21" ht="39.75" customHeight="1" thickBot="1" x14ac:dyDescent="0.3">
      <c r="A9" s="11">
        <v>7768</v>
      </c>
      <c r="B9" s="12">
        <v>18774</v>
      </c>
      <c r="C9" s="12">
        <v>17818</v>
      </c>
      <c r="D9" s="12">
        <v>9007</v>
      </c>
      <c r="E9" s="12">
        <v>9233</v>
      </c>
      <c r="F9" s="12">
        <v>4334</v>
      </c>
      <c r="G9" s="12">
        <v>5010</v>
      </c>
      <c r="H9" s="12">
        <v>8896</v>
      </c>
      <c r="I9" s="12">
        <v>6250</v>
      </c>
      <c r="J9" s="12">
        <v>8685</v>
      </c>
      <c r="K9" s="12">
        <v>764</v>
      </c>
      <c r="L9" s="12">
        <v>828</v>
      </c>
      <c r="M9" s="12">
        <v>811</v>
      </c>
      <c r="N9" s="12">
        <v>777</v>
      </c>
      <c r="O9" s="12">
        <v>688</v>
      </c>
      <c r="P9" s="12">
        <v>590</v>
      </c>
      <c r="Q9" s="12">
        <v>551</v>
      </c>
      <c r="R9" s="13">
        <v>36592</v>
      </c>
      <c r="S9" s="36" t="s">
        <v>24</v>
      </c>
      <c r="T9" s="36"/>
      <c r="U9" s="36"/>
    </row>
    <row r="10" spans="1:21" ht="33" customHeight="1" thickBot="1" x14ac:dyDescent="0.3">
      <c r="A10" s="27"/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36" t="s">
        <v>25</v>
      </c>
      <c r="T10" s="36"/>
      <c r="U10" s="36" t="s">
        <v>26</v>
      </c>
    </row>
    <row r="11" spans="1:21" ht="33" customHeight="1" thickBot="1" x14ac:dyDescent="0.3">
      <c r="A11" s="27">
        <v>12784</v>
      </c>
      <c r="B11" s="27">
        <v>28405</v>
      </c>
      <c r="C11" s="27">
        <v>27213</v>
      </c>
      <c r="D11" s="27">
        <v>13303</v>
      </c>
      <c r="E11" s="27">
        <v>12049</v>
      </c>
      <c r="F11" s="27">
        <v>2717</v>
      </c>
      <c r="G11" s="27">
        <v>6790</v>
      </c>
      <c r="H11" s="27">
        <v>15845</v>
      </c>
      <c r="I11" s="27">
        <v>9713</v>
      </c>
      <c r="J11" s="27">
        <v>14385</v>
      </c>
      <c r="K11" s="27">
        <v>1419</v>
      </c>
      <c r="L11" s="27">
        <v>1410</v>
      </c>
      <c r="M11" s="27">
        <v>1350</v>
      </c>
      <c r="N11" s="27">
        <v>1320</v>
      </c>
      <c r="O11" s="27">
        <v>1301</v>
      </c>
      <c r="P11" s="27">
        <v>1134</v>
      </c>
      <c r="Q11" s="27">
        <v>1063</v>
      </c>
      <c r="R11" s="27">
        <v>55618</v>
      </c>
      <c r="S11" s="36" t="s">
        <v>27</v>
      </c>
      <c r="T11" s="36"/>
      <c r="U11" s="36"/>
    </row>
    <row r="12" spans="1:21" ht="33" customHeight="1" thickBot="1" x14ac:dyDescent="0.3">
      <c r="A12" s="7"/>
      <c r="B12" s="8"/>
      <c r="C12" s="8"/>
      <c r="D12" s="8"/>
      <c r="E12" s="8"/>
      <c r="F12" s="8"/>
      <c r="G12" s="8"/>
      <c r="H12" s="8"/>
      <c r="I12" s="8"/>
      <c r="J12" s="9"/>
      <c r="K12" s="8"/>
      <c r="L12" s="8"/>
      <c r="M12" s="8"/>
      <c r="N12" s="8"/>
      <c r="O12" s="8"/>
      <c r="P12" s="8"/>
      <c r="Q12" s="8"/>
      <c r="R12" s="10"/>
      <c r="S12" s="37" t="s">
        <v>28</v>
      </c>
      <c r="T12" s="37"/>
      <c r="U12" s="36"/>
    </row>
    <row r="13" spans="1:21" ht="39.75" customHeight="1" thickBot="1" x14ac:dyDescent="0.3">
      <c r="A13" s="19">
        <v>12784</v>
      </c>
      <c r="B13" s="20">
        <v>28405</v>
      </c>
      <c r="C13" s="20">
        <v>27213</v>
      </c>
      <c r="D13" s="20">
        <v>13303</v>
      </c>
      <c r="E13" s="20">
        <v>12049</v>
      </c>
      <c r="F13" s="20">
        <v>2717</v>
      </c>
      <c r="G13" s="20">
        <v>6790</v>
      </c>
      <c r="H13" s="20">
        <v>15845</v>
      </c>
      <c r="I13" s="20">
        <v>9713</v>
      </c>
      <c r="J13" s="20">
        <v>14385</v>
      </c>
      <c r="K13" s="20">
        <v>1419</v>
      </c>
      <c r="L13" s="20">
        <v>1410</v>
      </c>
      <c r="M13" s="20">
        <v>1350</v>
      </c>
      <c r="N13" s="20">
        <v>1320</v>
      </c>
      <c r="O13" s="20">
        <v>1301</v>
      </c>
      <c r="P13" s="20">
        <v>1134</v>
      </c>
      <c r="Q13" s="20">
        <v>1063</v>
      </c>
      <c r="R13" s="21">
        <v>55618</v>
      </c>
      <c r="S13" s="36" t="s">
        <v>29</v>
      </c>
      <c r="T13" s="36"/>
      <c r="U13" s="36"/>
    </row>
    <row r="14" spans="1:21" ht="39.75" customHeight="1" thickBot="1" x14ac:dyDescent="0.3">
      <c r="A14" s="22">
        <v>20552</v>
      </c>
      <c r="B14" s="23">
        <v>47179</v>
      </c>
      <c r="C14" s="23">
        <v>45031</v>
      </c>
      <c r="D14" s="23">
        <v>22310</v>
      </c>
      <c r="E14" s="23">
        <v>21282</v>
      </c>
      <c r="F14" s="23">
        <v>7051</v>
      </c>
      <c r="G14" s="23">
        <v>11800</v>
      </c>
      <c r="H14" s="23">
        <v>24741</v>
      </c>
      <c r="I14" s="23">
        <v>15963</v>
      </c>
      <c r="J14" s="23">
        <v>23070</v>
      </c>
      <c r="K14" s="23">
        <v>2183</v>
      </c>
      <c r="L14" s="23">
        <v>2238</v>
      </c>
      <c r="M14" s="23">
        <v>2161</v>
      </c>
      <c r="N14" s="23">
        <v>2097</v>
      </c>
      <c r="O14" s="23">
        <v>1989</v>
      </c>
      <c r="P14" s="23">
        <v>1724</v>
      </c>
      <c r="Q14" s="23">
        <v>1614</v>
      </c>
      <c r="R14" s="24">
        <v>92210</v>
      </c>
      <c r="S14" s="36" t="s">
        <v>30</v>
      </c>
      <c r="T14" s="36"/>
      <c r="U14" s="36"/>
    </row>
    <row r="15" spans="1:21" ht="33" customHeight="1" thickBot="1" x14ac:dyDescent="0.3">
      <c r="A15" s="3"/>
      <c r="B15" s="4"/>
      <c r="C15" s="4"/>
      <c r="D15" s="4"/>
      <c r="E15" s="4"/>
      <c r="F15" s="4"/>
      <c r="G15" s="4"/>
      <c r="H15" s="4"/>
      <c r="I15" s="4"/>
      <c r="J15" s="5"/>
      <c r="K15" s="4"/>
      <c r="L15" s="4"/>
      <c r="M15" s="4"/>
      <c r="N15" s="4"/>
      <c r="O15" s="4"/>
      <c r="P15" s="4"/>
      <c r="Q15" s="4"/>
      <c r="R15" s="6"/>
      <c r="S15" s="37" t="s">
        <v>31</v>
      </c>
      <c r="T15" s="37"/>
      <c r="U15" s="37"/>
    </row>
    <row r="16" spans="1:21" ht="33" customHeight="1" thickBot="1" x14ac:dyDescent="0.3">
      <c r="A16" s="7"/>
      <c r="B16" s="8"/>
      <c r="C16" s="8"/>
      <c r="D16" s="8"/>
      <c r="E16" s="8"/>
      <c r="F16" s="8"/>
      <c r="G16" s="8"/>
      <c r="H16" s="8"/>
      <c r="I16" s="8"/>
      <c r="J16" s="9"/>
      <c r="K16" s="8"/>
      <c r="L16" s="8"/>
      <c r="M16" s="8"/>
      <c r="N16" s="8"/>
      <c r="O16" s="8"/>
      <c r="P16" s="8"/>
      <c r="Q16" s="8"/>
      <c r="R16" s="10"/>
      <c r="S16" s="37" t="s">
        <v>32</v>
      </c>
      <c r="T16" s="37"/>
      <c r="U16" s="37"/>
    </row>
  </sheetData>
  <mergeCells count="17">
    <mergeCell ref="S14:U14"/>
    <mergeCell ref="S15:U15"/>
    <mergeCell ref="S16:U16"/>
    <mergeCell ref="S9:U9"/>
    <mergeCell ref="S10:T10"/>
    <mergeCell ref="U10:U12"/>
    <mergeCell ref="S11:T11"/>
    <mergeCell ref="S12:T12"/>
    <mergeCell ref="S13:U13"/>
    <mergeCell ref="A1:U1"/>
    <mergeCell ref="S2:U2"/>
    <mergeCell ref="T3:T4"/>
    <mergeCell ref="U3:U8"/>
    <mergeCell ref="S5:T5"/>
    <mergeCell ref="S6:T6"/>
    <mergeCell ref="S7:T7"/>
    <mergeCell ref="S8:T8"/>
  </mergeCells>
  <pageMargins left="0" right="0" top="0" bottom="0" header="0" footer="0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U16"/>
  <sheetViews>
    <sheetView zoomScale="78" zoomScaleNormal="78" workbookViewId="0">
      <selection activeCell="D3" sqref="D3"/>
    </sheetView>
  </sheetViews>
  <sheetFormatPr defaultRowHeight="15" x14ac:dyDescent="0.25"/>
  <cols>
    <col min="1" max="17" width="5.7109375" customWidth="1"/>
    <col min="18" max="18" width="8" customWidth="1"/>
    <col min="20" max="20" width="8" customWidth="1"/>
    <col min="21" max="21" width="7.140625" customWidth="1"/>
  </cols>
  <sheetData>
    <row r="1" spans="1:21" ht="24.75" customHeight="1" thickBot="1" x14ac:dyDescent="0.3">
      <c r="A1" s="38" t="s">
        <v>38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40"/>
    </row>
    <row r="2" spans="1:21" ht="82.5" customHeight="1" thickBot="1" x14ac:dyDescent="0.65">
      <c r="A2" s="1" t="s">
        <v>34</v>
      </c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" t="s">
        <v>7</v>
      </c>
      <c r="J2" s="2" t="s">
        <v>33</v>
      </c>
      <c r="K2" s="2" t="s">
        <v>8</v>
      </c>
      <c r="L2" s="2" t="s">
        <v>9</v>
      </c>
      <c r="M2" s="2" t="s">
        <v>10</v>
      </c>
      <c r="N2" s="2" t="s">
        <v>11</v>
      </c>
      <c r="O2" s="2" t="s">
        <v>12</v>
      </c>
      <c r="P2" s="2" t="s">
        <v>13</v>
      </c>
      <c r="Q2" s="2" t="s">
        <v>14</v>
      </c>
      <c r="R2" s="2" t="s">
        <v>15</v>
      </c>
      <c r="S2" s="41"/>
      <c r="T2" s="41"/>
      <c r="U2" s="42"/>
    </row>
    <row r="3" spans="1:21" ht="33" customHeight="1" thickBot="1" x14ac:dyDescent="0.3">
      <c r="A3" s="27">
        <v>4147</v>
      </c>
      <c r="B3" s="27">
        <v>10174</v>
      </c>
      <c r="C3" s="27">
        <v>9755</v>
      </c>
      <c r="D3" s="27">
        <v>4883</v>
      </c>
      <c r="E3" s="27">
        <v>5205</v>
      </c>
      <c r="F3" s="27">
        <v>2704</v>
      </c>
      <c r="G3" s="27">
        <v>3022</v>
      </c>
      <c r="H3" s="27">
        <v>4362</v>
      </c>
      <c r="I3" s="27">
        <v>3646</v>
      </c>
      <c r="J3" s="27">
        <v>4427</v>
      </c>
      <c r="K3" s="27">
        <v>404</v>
      </c>
      <c r="L3" s="27">
        <v>402</v>
      </c>
      <c r="M3" s="27">
        <v>396</v>
      </c>
      <c r="N3" s="27">
        <v>368</v>
      </c>
      <c r="O3" s="27">
        <v>363</v>
      </c>
      <c r="P3" s="27">
        <v>330</v>
      </c>
      <c r="Q3" s="27">
        <v>311</v>
      </c>
      <c r="R3" s="27">
        <v>19929</v>
      </c>
      <c r="S3" s="25" t="s">
        <v>16</v>
      </c>
      <c r="T3" s="43" t="s">
        <v>17</v>
      </c>
      <c r="U3" s="44" t="s">
        <v>18</v>
      </c>
    </row>
    <row r="4" spans="1:21" ht="33" customHeight="1" thickBot="1" x14ac:dyDescent="0.3">
      <c r="A4" s="27">
        <v>1707</v>
      </c>
      <c r="B4" s="27">
        <v>4447</v>
      </c>
      <c r="C4" s="27">
        <v>4187</v>
      </c>
      <c r="D4" s="27">
        <v>2121</v>
      </c>
      <c r="E4" s="27">
        <v>2303</v>
      </c>
      <c r="F4" s="27">
        <v>1279</v>
      </c>
      <c r="G4" s="27">
        <v>1295</v>
      </c>
      <c r="H4" s="27">
        <v>1850</v>
      </c>
      <c r="I4" s="27">
        <v>1604</v>
      </c>
      <c r="J4" s="27">
        <v>1851</v>
      </c>
      <c r="K4" s="27">
        <v>181</v>
      </c>
      <c r="L4" s="27">
        <v>152</v>
      </c>
      <c r="M4" s="27">
        <v>170</v>
      </c>
      <c r="N4" s="27">
        <v>179</v>
      </c>
      <c r="O4" s="27">
        <v>155</v>
      </c>
      <c r="P4" s="27">
        <v>134</v>
      </c>
      <c r="Q4" s="27">
        <v>117</v>
      </c>
      <c r="R4" s="27">
        <v>8634</v>
      </c>
      <c r="S4" s="25" t="s">
        <v>19</v>
      </c>
      <c r="T4" s="43"/>
      <c r="U4" s="44"/>
    </row>
    <row r="5" spans="1:21" ht="39.75" customHeight="1" thickBot="1" x14ac:dyDescent="0.3">
      <c r="A5" s="11">
        <v>5854</v>
      </c>
      <c r="B5" s="12">
        <v>14621</v>
      </c>
      <c r="C5" s="12">
        <v>13942</v>
      </c>
      <c r="D5" s="12">
        <v>7004</v>
      </c>
      <c r="E5" s="12">
        <v>7508</v>
      </c>
      <c r="F5" s="12">
        <v>3983</v>
      </c>
      <c r="G5" s="12">
        <v>4317</v>
      </c>
      <c r="H5" s="12">
        <v>6212</v>
      </c>
      <c r="I5" s="12">
        <v>5250</v>
      </c>
      <c r="J5" s="12">
        <v>6278</v>
      </c>
      <c r="K5" s="12">
        <v>585</v>
      </c>
      <c r="L5" s="12">
        <v>554</v>
      </c>
      <c r="M5" s="12">
        <v>566</v>
      </c>
      <c r="N5" s="12">
        <v>547</v>
      </c>
      <c r="O5" s="12">
        <v>518</v>
      </c>
      <c r="P5" s="12">
        <v>464</v>
      </c>
      <c r="Q5" s="12">
        <v>428</v>
      </c>
      <c r="R5" s="13">
        <v>28563</v>
      </c>
      <c r="S5" s="45" t="s">
        <v>20</v>
      </c>
      <c r="T5" s="45"/>
      <c r="U5" s="44"/>
    </row>
    <row r="6" spans="1:21" ht="33" customHeight="1" thickBot="1" x14ac:dyDescent="0.3">
      <c r="A6" s="3"/>
      <c r="B6" s="4"/>
      <c r="C6" s="4"/>
      <c r="D6" s="4"/>
      <c r="E6" s="4"/>
      <c r="F6" s="4"/>
      <c r="G6" s="4"/>
      <c r="H6" s="4"/>
      <c r="I6" s="4"/>
      <c r="J6" s="5"/>
      <c r="K6" s="4"/>
      <c r="L6" s="4"/>
      <c r="M6" s="4"/>
      <c r="N6" s="4"/>
      <c r="O6" s="4"/>
      <c r="P6" s="4"/>
      <c r="Q6" s="4"/>
      <c r="R6" s="6"/>
      <c r="S6" s="45" t="s">
        <v>21</v>
      </c>
      <c r="T6" s="45"/>
      <c r="U6" s="44"/>
    </row>
    <row r="7" spans="1:21" ht="33" customHeight="1" thickBot="1" x14ac:dyDescent="0.3">
      <c r="A7" s="27">
        <v>691</v>
      </c>
      <c r="B7" s="27">
        <v>1760</v>
      </c>
      <c r="C7" s="27">
        <v>1604</v>
      </c>
      <c r="D7" s="27">
        <v>782</v>
      </c>
      <c r="E7" s="27">
        <v>804</v>
      </c>
      <c r="F7" s="27">
        <v>376</v>
      </c>
      <c r="G7" s="27">
        <v>506</v>
      </c>
      <c r="H7" s="27">
        <v>704</v>
      </c>
      <c r="I7" s="27">
        <v>692</v>
      </c>
      <c r="J7" s="27">
        <v>757</v>
      </c>
      <c r="K7" s="27">
        <v>72</v>
      </c>
      <c r="L7" s="27">
        <v>72</v>
      </c>
      <c r="M7" s="27">
        <v>78</v>
      </c>
      <c r="N7" s="27">
        <v>57</v>
      </c>
      <c r="O7" s="27">
        <v>70</v>
      </c>
      <c r="P7" s="27">
        <v>63</v>
      </c>
      <c r="Q7" s="27">
        <v>61</v>
      </c>
      <c r="R7" s="27">
        <v>3364</v>
      </c>
      <c r="S7" s="45" t="s">
        <v>22</v>
      </c>
      <c r="T7" s="45"/>
      <c r="U7" s="44"/>
    </row>
    <row r="8" spans="1:21" ht="33" customHeight="1" thickBot="1" x14ac:dyDescent="0.3">
      <c r="A8" s="27">
        <v>158</v>
      </c>
      <c r="B8" s="27">
        <v>370</v>
      </c>
      <c r="C8" s="27">
        <v>334</v>
      </c>
      <c r="D8" s="27">
        <v>144</v>
      </c>
      <c r="E8" s="27">
        <v>140</v>
      </c>
      <c r="F8" s="27">
        <v>48</v>
      </c>
      <c r="G8" s="27">
        <v>105</v>
      </c>
      <c r="H8" s="27">
        <v>131</v>
      </c>
      <c r="I8" s="27">
        <v>169</v>
      </c>
      <c r="J8" s="27">
        <v>169</v>
      </c>
      <c r="K8" s="27">
        <v>14</v>
      </c>
      <c r="L8" s="27">
        <v>17</v>
      </c>
      <c r="M8" s="27">
        <v>18</v>
      </c>
      <c r="N8" s="27">
        <v>20</v>
      </c>
      <c r="O8" s="27">
        <v>16</v>
      </c>
      <c r="P8" s="27">
        <v>10</v>
      </c>
      <c r="Q8" s="27">
        <v>18</v>
      </c>
      <c r="R8" s="27">
        <v>704</v>
      </c>
      <c r="S8" s="45" t="s">
        <v>23</v>
      </c>
      <c r="T8" s="45"/>
      <c r="U8" s="44"/>
    </row>
    <row r="9" spans="1:21" ht="39.75" customHeight="1" thickBot="1" x14ac:dyDescent="0.3">
      <c r="A9" s="11">
        <v>6703</v>
      </c>
      <c r="B9" s="12">
        <v>16751</v>
      </c>
      <c r="C9" s="12">
        <v>15880</v>
      </c>
      <c r="D9" s="12">
        <v>7930</v>
      </c>
      <c r="E9" s="12">
        <v>8452</v>
      </c>
      <c r="F9" s="12">
        <v>4407</v>
      </c>
      <c r="G9" s="12">
        <v>4928</v>
      </c>
      <c r="H9" s="12">
        <v>7047</v>
      </c>
      <c r="I9" s="12">
        <v>6111</v>
      </c>
      <c r="J9" s="12">
        <v>7204</v>
      </c>
      <c r="K9" s="12">
        <v>671</v>
      </c>
      <c r="L9" s="12">
        <v>643</v>
      </c>
      <c r="M9" s="12">
        <v>662</v>
      </c>
      <c r="N9" s="12">
        <v>624</v>
      </c>
      <c r="O9" s="12">
        <v>604</v>
      </c>
      <c r="P9" s="12">
        <v>537</v>
      </c>
      <c r="Q9" s="12">
        <v>507</v>
      </c>
      <c r="R9" s="13">
        <v>32631</v>
      </c>
      <c r="S9" s="36" t="s">
        <v>24</v>
      </c>
      <c r="T9" s="36"/>
      <c r="U9" s="36"/>
    </row>
    <row r="10" spans="1:21" ht="33" customHeight="1" thickBot="1" x14ac:dyDescent="0.3">
      <c r="A10" s="27">
        <v>1418</v>
      </c>
      <c r="B10" s="27">
        <v>3422</v>
      </c>
      <c r="C10" s="27">
        <v>3431</v>
      </c>
      <c r="D10" s="27">
        <v>1863</v>
      </c>
      <c r="E10" s="27">
        <v>2007</v>
      </c>
      <c r="F10" s="27">
        <v>1009</v>
      </c>
      <c r="G10" s="27">
        <v>1232</v>
      </c>
      <c r="H10" s="27">
        <v>1629</v>
      </c>
      <c r="I10" s="27">
        <v>1203</v>
      </c>
      <c r="J10" s="27">
        <v>1290</v>
      </c>
      <c r="K10" s="27">
        <v>127</v>
      </c>
      <c r="L10" s="27">
        <v>127</v>
      </c>
      <c r="M10" s="27">
        <v>107</v>
      </c>
      <c r="N10" s="27">
        <v>91</v>
      </c>
      <c r="O10" s="27">
        <v>113</v>
      </c>
      <c r="P10" s="27">
        <v>94</v>
      </c>
      <c r="Q10" s="27">
        <v>85</v>
      </c>
      <c r="R10" s="27">
        <v>6853</v>
      </c>
      <c r="S10" s="36" t="s">
        <v>25</v>
      </c>
      <c r="T10" s="36"/>
      <c r="U10" s="36" t="s">
        <v>26</v>
      </c>
    </row>
    <row r="11" spans="1:21" ht="33" customHeight="1" thickBot="1" x14ac:dyDescent="0.3">
      <c r="A11" s="27">
        <v>7800</v>
      </c>
      <c r="B11" s="27">
        <v>18449</v>
      </c>
      <c r="C11" s="27">
        <v>18554</v>
      </c>
      <c r="D11" s="27">
        <v>9879</v>
      </c>
      <c r="E11" s="27">
        <v>10186</v>
      </c>
      <c r="F11" s="27">
        <v>3741</v>
      </c>
      <c r="G11" s="27">
        <v>6619</v>
      </c>
      <c r="H11" s="27">
        <v>9705</v>
      </c>
      <c r="I11" s="27">
        <v>6510</v>
      </c>
      <c r="J11" s="27">
        <v>7716</v>
      </c>
      <c r="K11" s="27">
        <v>676</v>
      </c>
      <c r="L11" s="27">
        <v>659</v>
      </c>
      <c r="M11" s="27">
        <v>619</v>
      </c>
      <c r="N11" s="27">
        <v>619</v>
      </c>
      <c r="O11" s="27">
        <v>552</v>
      </c>
      <c r="P11" s="27">
        <v>489</v>
      </c>
      <c r="Q11" s="27">
        <v>433</v>
      </c>
      <c r="R11" s="27">
        <v>37003</v>
      </c>
      <c r="S11" s="36" t="s">
        <v>27</v>
      </c>
      <c r="T11" s="36"/>
      <c r="U11" s="36"/>
    </row>
    <row r="12" spans="1:21" ht="33" customHeight="1" thickBot="1" x14ac:dyDescent="0.3">
      <c r="A12" s="7"/>
      <c r="B12" s="8"/>
      <c r="C12" s="8"/>
      <c r="D12" s="8"/>
      <c r="E12" s="8"/>
      <c r="F12" s="8"/>
      <c r="G12" s="8"/>
      <c r="H12" s="8"/>
      <c r="I12" s="8"/>
      <c r="J12" s="9"/>
      <c r="K12" s="8"/>
      <c r="L12" s="8"/>
      <c r="M12" s="8"/>
      <c r="N12" s="8"/>
      <c r="O12" s="8"/>
      <c r="P12" s="8"/>
      <c r="Q12" s="8"/>
      <c r="R12" s="10"/>
      <c r="S12" s="37" t="s">
        <v>28</v>
      </c>
      <c r="T12" s="37"/>
      <c r="U12" s="36"/>
    </row>
    <row r="13" spans="1:21" ht="39.75" customHeight="1" thickBot="1" x14ac:dyDescent="0.3">
      <c r="A13" s="19">
        <v>9218</v>
      </c>
      <c r="B13" s="20">
        <v>21871</v>
      </c>
      <c r="C13" s="20">
        <v>21985</v>
      </c>
      <c r="D13" s="20">
        <v>11742</v>
      </c>
      <c r="E13" s="20">
        <v>12193</v>
      </c>
      <c r="F13" s="20">
        <v>4750</v>
      </c>
      <c r="G13" s="20">
        <v>7851</v>
      </c>
      <c r="H13" s="20">
        <v>11334</v>
      </c>
      <c r="I13" s="20">
        <v>7713</v>
      </c>
      <c r="J13" s="20">
        <v>9006</v>
      </c>
      <c r="K13" s="20">
        <v>803</v>
      </c>
      <c r="L13" s="20">
        <v>786</v>
      </c>
      <c r="M13" s="20">
        <v>726</v>
      </c>
      <c r="N13" s="20">
        <v>710</v>
      </c>
      <c r="O13" s="20">
        <v>665</v>
      </c>
      <c r="P13" s="20">
        <v>583</v>
      </c>
      <c r="Q13" s="20">
        <v>518</v>
      </c>
      <c r="R13" s="21">
        <v>43856</v>
      </c>
      <c r="S13" s="36" t="s">
        <v>29</v>
      </c>
      <c r="T13" s="36"/>
      <c r="U13" s="36"/>
    </row>
    <row r="14" spans="1:21" ht="39.75" customHeight="1" thickBot="1" x14ac:dyDescent="0.3">
      <c r="A14" s="22">
        <v>15921</v>
      </c>
      <c r="B14" s="23">
        <v>38622</v>
      </c>
      <c r="C14" s="23">
        <v>37865</v>
      </c>
      <c r="D14" s="23">
        <v>19672</v>
      </c>
      <c r="E14" s="23">
        <v>20645</v>
      </c>
      <c r="F14" s="23">
        <v>9157</v>
      </c>
      <c r="G14" s="23">
        <v>12779</v>
      </c>
      <c r="H14" s="23">
        <v>18381</v>
      </c>
      <c r="I14" s="23">
        <v>13824</v>
      </c>
      <c r="J14" s="23">
        <v>16210</v>
      </c>
      <c r="K14" s="23">
        <v>1474</v>
      </c>
      <c r="L14" s="23">
        <v>1429</v>
      </c>
      <c r="M14" s="23">
        <v>1388</v>
      </c>
      <c r="N14" s="23">
        <v>1334</v>
      </c>
      <c r="O14" s="23">
        <v>1269</v>
      </c>
      <c r="P14" s="23">
        <v>1120</v>
      </c>
      <c r="Q14" s="23">
        <v>1025</v>
      </c>
      <c r="R14" s="24">
        <v>76487</v>
      </c>
      <c r="S14" s="36" t="s">
        <v>30</v>
      </c>
      <c r="T14" s="36"/>
      <c r="U14" s="36"/>
    </row>
    <row r="15" spans="1:21" ht="33" customHeight="1" thickBot="1" x14ac:dyDescent="0.3">
      <c r="A15" s="3"/>
      <c r="B15" s="4"/>
      <c r="C15" s="4"/>
      <c r="D15" s="4"/>
      <c r="E15" s="4"/>
      <c r="F15" s="4"/>
      <c r="G15" s="4"/>
      <c r="H15" s="4"/>
      <c r="I15" s="4"/>
      <c r="J15" s="5"/>
      <c r="K15" s="4"/>
      <c r="L15" s="4"/>
      <c r="M15" s="4"/>
      <c r="N15" s="4"/>
      <c r="O15" s="4"/>
      <c r="P15" s="4"/>
      <c r="Q15" s="4"/>
      <c r="R15" s="6"/>
      <c r="S15" s="37" t="s">
        <v>31</v>
      </c>
      <c r="T15" s="37"/>
      <c r="U15" s="37"/>
    </row>
    <row r="16" spans="1:21" ht="33" customHeight="1" thickBot="1" x14ac:dyDescent="0.3">
      <c r="A16" s="7"/>
      <c r="B16" s="8"/>
      <c r="C16" s="8"/>
      <c r="D16" s="8"/>
      <c r="E16" s="8"/>
      <c r="F16" s="8"/>
      <c r="G16" s="8"/>
      <c r="H16" s="8"/>
      <c r="I16" s="8"/>
      <c r="J16" s="9"/>
      <c r="K16" s="8"/>
      <c r="L16" s="8"/>
      <c r="M16" s="8"/>
      <c r="N16" s="8"/>
      <c r="O16" s="8"/>
      <c r="P16" s="8"/>
      <c r="Q16" s="8"/>
      <c r="R16" s="10"/>
      <c r="S16" s="37" t="s">
        <v>32</v>
      </c>
      <c r="T16" s="37"/>
      <c r="U16" s="37"/>
    </row>
  </sheetData>
  <mergeCells count="17">
    <mergeCell ref="S14:U14"/>
    <mergeCell ref="S15:U15"/>
    <mergeCell ref="S16:U16"/>
    <mergeCell ref="S9:U9"/>
    <mergeCell ref="S10:T10"/>
    <mergeCell ref="U10:U12"/>
    <mergeCell ref="S11:T11"/>
    <mergeCell ref="S12:T12"/>
    <mergeCell ref="S13:U13"/>
    <mergeCell ref="A1:U1"/>
    <mergeCell ref="S2:U2"/>
    <mergeCell ref="T3:T4"/>
    <mergeCell ref="U3:U8"/>
    <mergeCell ref="S5:T5"/>
    <mergeCell ref="S6:T6"/>
    <mergeCell ref="S7:T7"/>
    <mergeCell ref="S8:T8"/>
  </mergeCells>
  <pageMargins left="0" right="0" top="0" bottom="0" header="0" footer="0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U16"/>
  <sheetViews>
    <sheetView zoomScale="78" zoomScaleNormal="78" workbookViewId="0">
      <selection activeCell="D3" sqref="D3"/>
    </sheetView>
  </sheetViews>
  <sheetFormatPr defaultRowHeight="15" x14ac:dyDescent="0.25"/>
  <cols>
    <col min="1" max="17" width="5.7109375" customWidth="1"/>
    <col min="18" max="18" width="8" customWidth="1"/>
    <col min="20" max="20" width="8" customWidth="1"/>
    <col min="21" max="21" width="7.140625" customWidth="1"/>
  </cols>
  <sheetData>
    <row r="1" spans="1:21" ht="24.75" customHeight="1" thickBot="1" x14ac:dyDescent="0.3">
      <c r="A1" s="38" t="s">
        <v>39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40"/>
    </row>
    <row r="2" spans="1:21" ht="82.5" customHeight="1" thickBot="1" x14ac:dyDescent="0.65">
      <c r="A2" s="1" t="s">
        <v>34</v>
      </c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" t="s">
        <v>7</v>
      </c>
      <c r="J2" s="2" t="s">
        <v>33</v>
      </c>
      <c r="K2" s="2" t="s">
        <v>8</v>
      </c>
      <c r="L2" s="2" t="s">
        <v>9</v>
      </c>
      <c r="M2" s="2" t="s">
        <v>10</v>
      </c>
      <c r="N2" s="2" t="s">
        <v>11</v>
      </c>
      <c r="O2" s="2" t="s">
        <v>12</v>
      </c>
      <c r="P2" s="2" t="s">
        <v>13</v>
      </c>
      <c r="Q2" s="2" t="s">
        <v>14</v>
      </c>
      <c r="R2" s="2" t="s">
        <v>15</v>
      </c>
      <c r="S2" s="41"/>
      <c r="T2" s="41"/>
      <c r="U2" s="42"/>
    </row>
    <row r="3" spans="1:21" ht="33" customHeight="1" thickBot="1" x14ac:dyDescent="0.3">
      <c r="A3" s="27">
        <v>6852</v>
      </c>
      <c r="B3" s="27">
        <v>16414</v>
      </c>
      <c r="C3" s="27">
        <v>15773</v>
      </c>
      <c r="D3" s="27">
        <v>7059</v>
      </c>
      <c r="E3" s="27">
        <v>7058</v>
      </c>
      <c r="F3" s="27">
        <v>2727</v>
      </c>
      <c r="G3" s="27">
        <v>3783</v>
      </c>
      <c r="H3" s="27">
        <v>7607</v>
      </c>
      <c r="I3" s="27">
        <v>5916</v>
      </c>
      <c r="J3" s="27">
        <v>8318</v>
      </c>
      <c r="K3" s="27">
        <v>829</v>
      </c>
      <c r="L3" s="27">
        <v>906</v>
      </c>
      <c r="M3" s="27">
        <v>824</v>
      </c>
      <c r="N3" s="27">
        <v>861</v>
      </c>
      <c r="O3" s="27">
        <v>774</v>
      </c>
      <c r="P3" s="27">
        <v>703</v>
      </c>
      <c r="Q3" s="27">
        <v>674</v>
      </c>
      <c r="R3" s="27">
        <v>32187</v>
      </c>
      <c r="S3" s="25" t="s">
        <v>16</v>
      </c>
      <c r="T3" s="43" t="s">
        <v>17</v>
      </c>
      <c r="U3" s="44" t="s">
        <v>18</v>
      </c>
    </row>
    <row r="4" spans="1:21" ht="33" customHeight="1" thickBot="1" x14ac:dyDescent="0.3">
      <c r="A4" s="27">
        <v>1646</v>
      </c>
      <c r="B4" s="27">
        <v>4425</v>
      </c>
      <c r="C4" s="27">
        <v>4287</v>
      </c>
      <c r="D4" s="27">
        <v>1974</v>
      </c>
      <c r="E4" s="27">
        <v>2130</v>
      </c>
      <c r="F4" s="27">
        <v>1017</v>
      </c>
      <c r="G4" s="27">
        <v>1098</v>
      </c>
      <c r="H4" s="27">
        <v>1989</v>
      </c>
      <c r="I4" s="27">
        <v>1549</v>
      </c>
      <c r="J4" s="27">
        <v>2139</v>
      </c>
      <c r="K4" s="27">
        <v>214</v>
      </c>
      <c r="L4" s="27">
        <v>199</v>
      </c>
      <c r="M4" s="27">
        <v>203</v>
      </c>
      <c r="N4" s="27">
        <v>200</v>
      </c>
      <c r="O4" s="27">
        <v>200</v>
      </c>
      <c r="P4" s="27">
        <v>161</v>
      </c>
      <c r="Q4" s="27">
        <v>156</v>
      </c>
      <c r="R4" s="27">
        <v>8712</v>
      </c>
      <c r="S4" s="25" t="s">
        <v>19</v>
      </c>
      <c r="T4" s="43"/>
      <c r="U4" s="44"/>
    </row>
    <row r="5" spans="1:21" ht="39.75" customHeight="1" thickBot="1" x14ac:dyDescent="0.3">
      <c r="A5" s="11">
        <v>8498</v>
      </c>
      <c r="B5" s="12">
        <v>20839</v>
      </c>
      <c r="C5" s="12">
        <v>20060</v>
      </c>
      <c r="D5" s="12">
        <v>9033</v>
      </c>
      <c r="E5" s="12">
        <v>9188</v>
      </c>
      <c r="F5" s="12">
        <v>3744</v>
      </c>
      <c r="G5" s="12">
        <v>4881</v>
      </c>
      <c r="H5" s="12">
        <v>9596</v>
      </c>
      <c r="I5" s="12">
        <v>7465</v>
      </c>
      <c r="J5" s="12">
        <v>10457</v>
      </c>
      <c r="K5" s="12">
        <v>1043</v>
      </c>
      <c r="L5" s="12">
        <v>1105</v>
      </c>
      <c r="M5" s="12">
        <v>1027</v>
      </c>
      <c r="N5" s="12">
        <v>1061</v>
      </c>
      <c r="O5" s="12">
        <v>974</v>
      </c>
      <c r="P5" s="12">
        <v>864</v>
      </c>
      <c r="Q5" s="12">
        <v>830</v>
      </c>
      <c r="R5" s="13">
        <v>40899</v>
      </c>
      <c r="S5" s="45" t="s">
        <v>20</v>
      </c>
      <c r="T5" s="45"/>
      <c r="U5" s="44"/>
    </row>
    <row r="6" spans="1:21" ht="33" customHeight="1" thickBot="1" x14ac:dyDescent="0.3">
      <c r="A6" s="3"/>
      <c r="B6" s="4"/>
      <c r="C6" s="4"/>
      <c r="D6" s="4"/>
      <c r="E6" s="4"/>
      <c r="F6" s="4"/>
      <c r="G6" s="4"/>
      <c r="H6" s="4"/>
      <c r="I6" s="4"/>
      <c r="J6" s="5"/>
      <c r="K6" s="4"/>
      <c r="L6" s="4"/>
      <c r="M6" s="4"/>
      <c r="N6" s="4"/>
      <c r="O6" s="4"/>
      <c r="P6" s="4"/>
      <c r="Q6" s="4"/>
      <c r="R6" s="6"/>
      <c r="S6" s="45" t="s">
        <v>21</v>
      </c>
      <c r="T6" s="45"/>
      <c r="U6" s="44"/>
    </row>
    <row r="7" spans="1:21" ht="33" customHeight="1" thickBot="1" x14ac:dyDescent="0.3">
      <c r="A7" s="27">
        <v>421</v>
      </c>
      <c r="B7" s="27">
        <v>1111</v>
      </c>
      <c r="C7" s="27">
        <v>1104</v>
      </c>
      <c r="D7" s="27">
        <v>477</v>
      </c>
      <c r="E7" s="27">
        <v>513</v>
      </c>
      <c r="F7" s="27">
        <v>229</v>
      </c>
      <c r="G7" s="27">
        <v>286</v>
      </c>
      <c r="H7" s="27">
        <v>475</v>
      </c>
      <c r="I7" s="27">
        <v>436</v>
      </c>
      <c r="J7" s="27">
        <v>523</v>
      </c>
      <c r="K7" s="27">
        <v>53</v>
      </c>
      <c r="L7" s="27">
        <v>56</v>
      </c>
      <c r="M7" s="27">
        <v>56</v>
      </c>
      <c r="N7" s="27">
        <v>58</v>
      </c>
      <c r="O7" s="27">
        <v>52</v>
      </c>
      <c r="P7" s="27">
        <v>53</v>
      </c>
      <c r="Q7" s="27">
        <v>47</v>
      </c>
      <c r="R7" s="27">
        <v>2215</v>
      </c>
      <c r="S7" s="45" t="s">
        <v>22</v>
      </c>
      <c r="T7" s="45"/>
      <c r="U7" s="44"/>
    </row>
    <row r="8" spans="1:21" ht="33" customHeight="1" thickBot="1" x14ac:dyDescent="0.3">
      <c r="A8" s="7"/>
      <c r="B8" s="8"/>
      <c r="C8" s="8"/>
      <c r="D8" s="8"/>
      <c r="E8" s="8"/>
      <c r="F8" s="8"/>
      <c r="G8" s="8"/>
      <c r="H8" s="8"/>
      <c r="I8" s="8"/>
      <c r="J8" s="9"/>
      <c r="K8" s="8"/>
      <c r="L8" s="8"/>
      <c r="M8" s="8"/>
      <c r="N8" s="8"/>
      <c r="O8" s="8"/>
      <c r="P8" s="8"/>
      <c r="Q8" s="8"/>
      <c r="R8" s="10"/>
      <c r="S8" s="45" t="s">
        <v>23</v>
      </c>
      <c r="T8" s="45"/>
      <c r="U8" s="44"/>
    </row>
    <row r="9" spans="1:21" ht="39.75" customHeight="1" thickBot="1" x14ac:dyDescent="0.3">
      <c r="A9" s="11">
        <v>8919</v>
      </c>
      <c r="B9" s="12">
        <v>21950</v>
      </c>
      <c r="C9" s="12">
        <v>21164</v>
      </c>
      <c r="D9" s="12">
        <v>9510</v>
      </c>
      <c r="E9" s="12">
        <v>9701</v>
      </c>
      <c r="F9" s="12">
        <v>3973</v>
      </c>
      <c r="G9" s="12">
        <v>5167</v>
      </c>
      <c r="H9" s="12">
        <v>10071</v>
      </c>
      <c r="I9" s="12">
        <v>7901</v>
      </c>
      <c r="J9" s="12">
        <v>10980</v>
      </c>
      <c r="K9" s="12">
        <v>1096</v>
      </c>
      <c r="L9" s="12">
        <v>1161</v>
      </c>
      <c r="M9" s="12">
        <v>1083</v>
      </c>
      <c r="N9" s="12">
        <v>1119</v>
      </c>
      <c r="O9" s="12">
        <v>1026</v>
      </c>
      <c r="P9" s="12">
        <v>917</v>
      </c>
      <c r="Q9" s="12">
        <v>877</v>
      </c>
      <c r="R9" s="13">
        <v>43114</v>
      </c>
      <c r="S9" s="36" t="s">
        <v>24</v>
      </c>
      <c r="T9" s="36"/>
      <c r="U9" s="36"/>
    </row>
    <row r="10" spans="1:21" ht="33" customHeight="1" thickBot="1" x14ac:dyDescent="0.3">
      <c r="A10" s="27">
        <v>5106</v>
      </c>
      <c r="B10" s="27">
        <v>11682</v>
      </c>
      <c r="C10" s="27">
        <v>11139</v>
      </c>
      <c r="D10" s="27">
        <v>5038</v>
      </c>
      <c r="E10" s="27">
        <v>4867</v>
      </c>
      <c r="F10" s="27">
        <v>1682</v>
      </c>
      <c r="G10" s="27">
        <v>2609</v>
      </c>
      <c r="H10" s="27">
        <v>5614</v>
      </c>
      <c r="I10" s="27">
        <v>4295</v>
      </c>
      <c r="J10" s="27">
        <v>5875</v>
      </c>
      <c r="K10" s="27">
        <v>563</v>
      </c>
      <c r="L10" s="27">
        <v>597</v>
      </c>
      <c r="M10" s="27">
        <v>599</v>
      </c>
      <c r="N10" s="27">
        <v>586</v>
      </c>
      <c r="O10" s="27">
        <v>566</v>
      </c>
      <c r="P10" s="27">
        <v>496</v>
      </c>
      <c r="Q10" s="27">
        <v>499</v>
      </c>
      <c r="R10" s="27">
        <v>22821</v>
      </c>
      <c r="S10" s="36" t="s">
        <v>25</v>
      </c>
      <c r="T10" s="36"/>
      <c r="U10" s="36" t="s">
        <v>26</v>
      </c>
    </row>
    <row r="11" spans="1:21" ht="33" customHeight="1" thickBot="1" x14ac:dyDescent="0.3">
      <c r="A11" s="27">
        <v>8417</v>
      </c>
      <c r="B11" s="27">
        <v>19476</v>
      </c>
      <c r="C11" s="27">
        <v>19016</v>
      </c>
      <c r="D11" s="27">
        <v>9639</v>
      </c>
      <c r="E11" s="27">
        <v>9369</v>
      </c>
      <c r="F11" s="27">
        <v>3009</v>
      </c>
      <c r="G11" s="27">
        <v>5414</v>
      </c>
      <c r="H11" s="27">
        <v>10585</v>
      </c>
      <c r="I11" s="27">
        <v>6399</v>
      </c>
      <c r="J11" s="27">
        <v>9209</v>
      </c>
      <c r="K11" s="27">
        <v>883</v>
      </c>
      <c r="L11" s="27">
        <v>847</v>
      </c>
      <c r="M11" s="27">
        <v>858</v>
      </c>
      <c r="N11" s="27">
        <v>844</v>
      </c>
      <c r="O11" s="27">
        <v>832</v>
      </c>
      <c r="P11" s="27">
        <v>699</v>
      </c>
      <c r="Q11" s="27">
        <v>643</v>
      </c>
      <c r="R11" s="27">
        <v>38492</v>
      </c>
      <c r="S11" s="36" t="s">
        <v>27</v>
      </c>
      <c r="T11" s="36"/>
      <c r="U11" s="36"/>
    </row>
    <row r="12" spans="1:21" ht="33" customHeight="1" thickBot="1" x14ac:dyDescent="0.3">
      <c r="A12" s="7"/>
      <c r="B12" s="8"/>
      <c r="C12" s="8"/>
      <c r="D12" s="8"/>
      <c r="E12" s="8"/>
      <c r="F12" s="8"/>
      <c r="G12" s="8"/>
      <c r="H12" s="8"/>
      <c r="I12" s="8"/>
      <c r="J12" s="9"/>
      <c r="K12" s="8"/>
      <c r="L12" s="8"/>
      <c r="M12" s="8"/>
      <c r="N12" s="8"/>
      <c r="O12" s="8"/>
      <c r="P12" s="8"/>
      <c r="Q12" s="8"/>
      <c r="R12" s="10"/>
      <c r="S12" s="37" t="s">
        <v>28</v>
      </c>
      <c r="T12" s="37"/>
      <c r="U12" s="36"/>
    </row>
    <row r="13" spans="1:21" ht="39.75" customHeight="1" thickBot="1" x14ac:dyDescent="0.3">
      <c r="A13" s="19">
        <v>13523</v>
      </c>
      <c r="B13" s="20">
        <v>31158</v>
      </c>
      <c r="C13" s="20">
        <v>30155</v>
      </c>
      <c r="D13" s="20">
        <v>14677</v>
      </c>
      <c r="E13" s="20">
        <v>14236</v>
      </c>
      <c r="F13" s="20">
        <v>4691</v>
      </c>
      <c r="G13" s="20">
        <v>8023</v>
      </c>
      <c r="H13" s="20">
        <v>16199</v>
      </c>
      <c r="I13" s="20">
        <v>10694</v>
      </c>
      <c r="J13" s="20">
        <v>15084</v>
      </c>
      <c r="K13" s="20">
        <v>1446</v>
      </c>
      <c r="L13" s="20">
        <v>1444</v>
      </c>
      <c r="M13" s="20">
        <v>1457</v>
      </c>
      <c r="N13" s="20">
        <v>1430</v>
      </c>
      <c r="O13" s="20">
        <v>1398</v>
      </c>
      <c r="P13" s="20">
        <v>1195</v>
      </c>
      <c r="Q13" s="20">
        <v>1142</v>
      </c>
      <c r="R13" s="21">
        <v>61313</v>
      </c>
      <c r="S13" s="36" t="s">
        <v>29</v>
      </c>
      <c r="T13" s="36"/>
      <c r="U13" s="36"/>
    </row>
    <row r="14" spans="1:21" ht="39.75" customHeight="1" thickBot="1" x14ac:dyDescent="0.3">
      <c r="A14" s="22">
        <v>22442</v>
      </c>
      <c r="B14" s="23">
        <v>53108</v>
      </c>
      <c r="C14" s="23">
        <v>51319</v>
      </c>
      <c r="D14" s="23">
        <v>24187</v>
      </c>
      <c r="E14" s="23">
        <v>23937</v>
      </c>
      <c r="F14" s="23">
        <v>8664</v>
      </c>
      <c r="G14" s="23">
        <v>13190</v>
      </c>
      <c r="H14" s="23">
        <v>26270</v>
      </c>
      <c r="I14" s="23">
        <v>18595</v>
      </c>
      <c r="J14" s="23">
        <v>26064</v>
      </c>
      <c r="K14" s="23">
        <v>2542</v>
      </c>
      <c r="L14" s="23">
        <v>2605</v>
      </c>
      <c r="M14" s="23">
        <v>2540</v>
      </c>
      <c r="N14" s="23">
        <v>2549</v>
      </c>
      <c r="O14" s="23">
        <v>2424</v>
      </c>
      <c r="P14" s="23">
        <v>2112</v>
      </c>
      <c r="Q14" s="23">
        <v>2019</v>
      </c>
      <c r="R14" s="24">
        <v>104427</v>
      </c>
      <c r="S14" s="36" t="s">
        <v>30</v>
      </c>
      <c r="T14" s="36"/>
      <c r="U14" s="36"/>
    </row>
    <row r="15" spans="1:21" ht="33" customHeight="1" thickBot="1" x14ac:dyDescent="0.3">
      <c r="A15" s="3"/>
      <c r="B15" s="4"/>
      <c r="C15" s="4"/>
      <c r="D15" s="4"/>
      <c r="E15" s="4"/>
      <c r="F15" s="4"/>
      <c r="G15" s="4"/>
      <c r="H15" s="4"/>
      <c r="I15" s="4"/>
      <c r="J15" s="5"/>
      <c r="K15" s="4"/>
      <c r="L15" s="4"/>
      <c r="M15" s="4"/>
      <c r="N15" s="4"/>
      <c r="O15" s="4"/>
      <c r="P15" s="4"/>
      <c r="Q15" s="4"/>
      <c r="R15" s="6"/>
      <c r="S15" s="37" t="s">
        <v>31</v>
      </c>
      <c r="T15" s="37"/>
      <c r="U15" s="37"/>
    </row>
    <row r="16" spans="1:21" ht="33" customHeight="1" thickBot="1" x14ac:dyDescent="0.3">
      <c r="A16" s="7"/>
      <c r="B16" s="8"/>
      <c r="C16" s="8"/>
      <c r="D16" s="8"/>
      <c r="E16" s="8"/>
      <c r="F16" s="8"/>
      <c r="G16" s="8"/>
      <c r="H16" s="8"/>
      <c r="I16" s="8"/>
      <c r="J16" s="9"/>
      <c r="K16" s="8"/>
      <c r="L16" s="8"/>
      <c r="M16" s="8"/>
      <c r="N16" s="8"/>
      <c r="O16" s="8"/>
      <c r="P16" s="8"/>
      <c r="Q16" s="8"/>
      <c r="R16" s="10"/>
      <c r="S16" s="37" t="s">
        <v>32</v>
      </c>
      <c r="T16" s="37"/>
      <c r="U16" s="37"/>
    </row>
  </sheetData>
  <mergeCells count="17">
    <mergeCell ref="S14:U14"/>
    <mergeCell ref="S15:U15"/>
    <mergeCell ref="S16:U16"/>
    <mergeCell ref="S9:U9"/>
    <mergeCell ref="S10:T10"/>
    <mergeCell ref="U10:U12"/>
    <mergeCell ref="S11:T11"/>
    <mergeCell ref="S12:T12"/>
    <mergeCell ref="S13:U13"/>
    <mergeCell ref="A1:U1"/>
    <mergeCell ref="S2:U2"/>
    <mergeCell ref="T3:T4"/>
    <mergeCell ref="U3:U8"/>
    <mergeCell ref="S5:T5"/>
    <mergeCell ref="S6:T6"/>
    <mergeCell ref="S7:T7"/>
    <mergeCell ref="S8:T8"/>
  </mergeCells>
  <pageMargins left="0" right="0" top="0" bottom="0" header="0" footer="0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U16"/>
  <sheetViews>
    <sheetView zoomScale="78" zoomScaleNormal="78" workbookViewId="0">
      <selection activeCell="D3" sqref="D3"/>
    </sheetView>
  </sheetViews>
  <sheetFormatPr defaultRowHeight="15" x14ac:dyDescent="0.25"/>
  <cols>
    <col min="1" max="17" width="5.7109375" customWidth="1"/>
    <col min="18" max="18" width="8" customWidth="1"/>
    <col min="20" max="20" width="8" customWidth="1"/>
    <col min="21" max="21" width="7.140625" customWidth="1"/>
  </cols>
  <sheetData>
    <row r="1" spans="1:21" ht="24.75" customHeight="1" thickBot="1" x14ac:dyDescent="0.3">
      <c r="A1" s="38" t="s">
        <v>40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40"/>
    </row>
    <row r="2" spans="1:21" ht="82.5" customHeight="1" thickBot="1" x14ac:dyDescent="0.65">
      <c r="A2" s="1" t="s">
        <v>34</v>
      </c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" t="s">
        <v>7</v>
      </c>
      <c r="J2" s="2" t="s">
        <v>33</v>
      </c>
      <c r="K2" s="2" t="s">
        <v>8</v>
      </c>
      <c r="L2" s="2" t="s">
        <v>9</v>
      </c>
      <c r="M2" s="2" t="s">
        <v>10</v>
      </c>
      <c r="N2" s="2" t="s">
        <v>11</v>
      </c>
      <c r="O2" s="2" t="s">
        <v>12</v>
      </c>
      <c r="P2" s="2" t="s">
        <v>13</v>
      </c>
      <c r="Q2" s="2" t="s">
        <v>14</v>
      </c>
      <c r="R2" s="2" t="s">
        <v>15</v>
      </c>
      <c r="S2" s="41"/>
      <c r="T2" s="41"/>
      <c r="U2" s="42"/>
    </row>
    <row r="3" spans="1:21" ht="33" customHeight="1" thickBot="1" x14ac:dyDescent="0.3">
      <c r="A3" s="27">
        <v>13340</v>
      </c>
      <c r="B3" s="27">
        <v>32448</v>
      </c>
      <c r="C3" s="27">
        <v>30624</v>
      </c>
      <c r="D3" s="27">
        <v>15561</v>
      </c>
      <c r="E3" s="27">
        <v>16351</v>
      </c>
      <c r="F3" s="27">
        <v>8896</v>
      </c>
      <c r="G3" s="27">
        <v>8892</v>
      </c>
      <c r="H3" s="27">
        <v>14124</v>
      </c>
      <c r="I3" s="27">
        <v>11686</v>
      </c>
      <c r="J3" s="27">
        <v>13893</v>
      </c>
      <c r="K3" s="27">
        <v>1221</v>
      </c>
      <c r="L3" s="27">
        <v>1347</v>
      </c>
      <c r="M3" s="27">
        <v>1267</v>
      </c>
      <c r="N3" s="27">
        <v>1273</v>
      </c>
      <c r="O3" s="27">
        <v>1120</v>
      </c>
      <c r="P3" s="27">
        <v>987</v>
      </c>
      <c r="Q3" s="27">
        <v>934</v>
      </c>
      <c r="R3" s="27">
        <v>63072</v>
      </c>
      <c r="S3" s="25" t="s">
        <v>16</v>
      </c>
      <c r="T3" s="43" t="s">
        <v>17</v>
      </c>
      <c r="U3" s="44" t="s">
        <v>18</v>
      </c>
    </row>
    <row r="4" spans="1:21" ht="33" customHeight="1" thickBot="1" x14ac:dyDescent="0.3">
      <c r="A4" s="27">
        <v>2160</v>
      </c>
      <c r="B4" s="27">
        <v>5491</v>
      </c>
      <c r="C4" s="27">
        <v>5248</v>
      </c>
      <c r="D4" s="27">
        <v>2604</v>
      </c>
      <c r="E4" s="27">
        <v>2854</v>
      </c>
      <c r="F4" s="27">
        <v>1640</v>
      </c>
      <c r="G4" s="27">
        <v>1505</v>
      </c>
      <c r="H4" s="27">
        <v>2313</v>
      </c>
      <c r="I4" s="27">
        <v>2022</v>
      </c>
      <c r="J4" s="27">
        <v>2358</v>
      </c>
      <c r="K4" s="27">
        <v>199</v>
      </c>
      <c r="L4" s="27">
        <v>226</v>
      </c>
      <c r="M4" s="27">
        <v>224</v>
      </c>
      <c r="N4" s="27">
        <v>179</v>
      </c>
      <c r="O4" s="27">
        <v>197</v>
      </c>
      <c r="P4" s="27">
        <v>158</v>
      </c>
      <c r="Q4" s="27">
        <v>143</v>
      </c>
      <c r="R4" s="27">
        <v>10739</v>
      </c>
      <c r="S4" s="25" t="s">
        <v>19</v>
      </c>
      <c r="T4" s="43"/>
      <c r="U4" s="44"/>
    </row>
    <row r="5" spans="1:21" ht="39.75" customHeight="1" thickBot="1" x14ac:dyDescent="0.3">
      <c r="A5" s="11">
        <v>15500</v>
      </c>
      <c r="B5" s="12">
        <v>37939</v>
      </c>
      <c r="C5" s="12">
        <v>35872</v>
      </c>
      <c r="D5" s="12">
        <v>18165</v>
      </c>
      <c r="E5" s="12">
        <v>19205</v>
      </c>
      <c r="F5" s="12">
        <v>10536</v>
      </c>
      <c r="G5" s="12">
        <v>10397</v>
      </c>
      <c r="H5" s="12">
        <v>16437</v>
      </c>
      <c r="I5" s="12">
        <v>13708</v>
      </c>
      <c r="J5" s="12">
        <v>16251</v>
      </c>
      <c r="K5" s="12">
        <v>1420</v>
      </c>
      <c r="L5" s="12">
        <v>1573</v>
      </c>
      <c r="M5" s="12">
        <v>1491</v>
      </c>
      <c r="N5" s="12">
        <v>1452</v>
      </c>
      <c r="O5" s="12">
        <v>1317</v>
      </c>
      <c r="P5" s="12">
        <v>1145</v>
      </c>
      <c r="Q5" s="12">
        <v>1077</v>
      </c>
      <c r="R5" s="13">
        <v>73811</v>
      </c>
      <c r="S5" s="45" t="s">
        <v>20</v>
      </c>
      <c r="T5" s="45"/>
      <c r="U5" s="44"/>
    </row>
    <row r="6" spans="1:21" ht="33" customHeight="1" thickBot="1" x14ac:dyDescent="0.3">
      <c r="A6" s="3"/>
      <c r="B6" s="4"/>
      <c r="C6" s="4"/>
      <c r="D6" s="4"/>
      <c r="E6" s="4"/>
      <c r="F6" s="4"/>
      <c r="G6" s="4"/>
      <c r="H6" s="4"/>
      <c r="I6" s="4"/>
      <c r="J6" s="5"/>
      <c r="K6" s="4"/>
      <c r="L6" s="4"/>
      <c r="M6" s="4"/>
      <c r="N6" s="4"/>
      <c r="O6" s="4"/>
      <c r="P6" s="4"/>
      <c r="Q6" s="4"/>
      <c r="R6" s="6"/>
      <c r="S6" s="45" t="s">
        <v>21</v>
      </c>
      <c r="T6" s="45"/>
      <c r="U6" s="44"/>
    </row>
    <row r="7" spans="1:21" ht="33" customHeight="1" thickBot="1" x14ac:dyDescent="0.3">
      <c r="A7" s="27">
        <v>483</v>
      </c>
      <c r="B7" s="27">
        <v>1177</v>
      </c>
      <c r="C7" s="27">
        <v>1135</v>
      </c>
      <c r="D7" s="27">
        <v>569</v>
      </c>
      <c r="E7" s="27">
        <v>578</v>
      </c>
      <c r="F7" s="27">
        <v>280</v>
      </c>
      <c r="G7" s="27">
        <v>292</v>
      </c>
      <c r="H7" s="27">
        <v>575</v>
      </c>
      <c r="I7" s="27">
        <v>419</v>
      </c>
      <c r="J7" s="27">
        <v>533</v>
      </c>
      <c r="K7" s="27">
        <v>48</v>
      </c>
      <c r="L7" s="27">
        <v>51</v>
      </c>
      <c r="M7" s="27">
        <v>44</v>
      </c>
      <c r="N7" s="27">
        <v>45</v>
      </c>
      <c r="O7" s="27">
        <v>41</v>
      </c>
      <c r="P7" s="27">
        <v>40</v>
      </c>
      <c r="Q7" s="27">
        <v>43</v>
      </c>
      <c r="R7" s="27">
        <v>2312</v>
      </c>
      <c r="S7" s="45" t="s">
        <v>22</v>
      </c>
      <c r="T7" s="45"/>
      <c r="U7" s="44"/>
    </row>
    <row r="8" spans="1:21" ht="33" customHeight="1" thickBot="1" x14ac:dyDescent="0.3">
      <c r="A8" s="27">
        <v>197</v>
      </c>
      <c r="B8" s="27">
        <v>555</v>
      </c>
      <c r="C8" s="27">
        <v>499</v>
      </c>
      <c r="D8" s="27">
        <v>288</v>
      </c>
      <c r="E8" s="27">
        <v>299</v>
      </c>
      <c r="F8" s="27">
        <v>131</v>
      </c>
      <c r="G8" s="27">
        <v>205</v>
      </c>
      <c r="H8" s="27">
        <v>251</v>
      </c>
      <c r="I8" s="27">
        <v>266</v>
      </c>
      <c r="J8" s="27">
        <v>172</v>
      </c>
      <c r="K8" s="27">
        <v>7</v>
      </c>
      <c r="L8" s="27">
        <v>10</v>
      </c>
      <c r="M8" s="27">
        <v>6</v>
      </c>
      <c r="N8" s="27">
        <v>6</v>
      </c>
      <c r="O8" s="27">
        <v>8</v>
      </c>
      <c r="P8" s="27">
        <v>6</v>
      </c>
      <c r="Q8" s="27">
        <v>3</v>
      </c>
      <c r="R8" s="27">
        <v>1054</v>
      </c>
      <c r="S8" s="45" t="s">
        <v>23</v>
      </c>
      <c r="T8" s="45"/>
      <c r="U8" s="44"/>
    </row>
    <row r="9" spans="1:21" ht="39.75" customHeight="1" thickBot="1" x14ac:dyDescent="0.3">
      <c r="A9" s="11">
        <v>16180</v>
      </c>
      <c r="B9" s="12">
        <v>39671</v>
      </c>
      <c r="C9" s="12">
        <v>37506</v>
      </c>
      <c r="D9" s="12">
        <v>19022</v>
      </c>
      <c r="E9" s="12">
        <v>20082</v>
      </c>
      <c r="F9" s="12">
        <v>10947</v>
      </c>
      <c r="G9" s="12">
        <v>10894</v>
      </c>
      <c r="H9" s="12">
        <v>17263</v>
      </c>
      <c r="I9" s="12">
        <v>14393</v>
      </c>
      <c r="J9" s="12">
        <v>16956</v>
      </c>
      <c r="K9" s="12">
        <v>1475</v>
      </c>
      <c r="L9" s="12">
        <v>1634</v>
      </c>
      <c r="M9" s="12">
        <v>1541</v>
      </c>
      <c r="N9" s="12">
        <v>1503</v>
      </c>
      <c r="O9" s="12">
        <v>1366</v>
      </c>
      <c r="P9" s="12">
        <v>1191</v>
      </c>
      <c r="Q9" s="12">
        <v>1123</v>
      </c>
      <c r="R9" s="13">
        <v>77177</v>
      </c>
      <c r="S9" s="36" t="s">
        <v>24</v>
      </c>
      <c r="T9" s="36"/>
      <c r="U9" s="36"/>
    </row>
    <row r="10" spans="1:21" ht="33" customHeight="1" thickBot="1" x14ac:dyDescent="0.3">
      <c r="A10" s="27">
        <v>98</v>
      </c>
      <c r="B10" s="27">
        <v>228</v>
      </c>
      <c r="C10" s="27">
        <v>229</v>
      </c>
      <c r="D10" s="27">
        <v>116</v>
      </c>
      <c r="E10" s="27">
        <v>125</v>
      </c>
      <c r="F10" s="27">
        <v>55</v>
      </c>
      <c r="G10" s="27">
        <v>80</v>
      </c>
      <c r="H10" s="27">
        <v>106</v>
      </c>
      <c r="I10" s="27">
        <v>93</v>
      </c>
      <c r="J10" s="27">
        <v>86</v>
      </c>
      <c r="K10" s="27">
        <v>11</v>
      </c>
      <c r="L10" s="27">
        <v>11</v>
      </c>
      <c r="M10" s="27">
        <v>8</v>
      </c>
      <c r="N10" s="27">
        <v>9</v>
      </c>
      <c r="O10" s="27">
        <v>5</v>
      </c>
      <c r="P10" s="27">
        <v>12</v>
      </c>
      <c r="Q10" s="27">
        <v>3</v>
      </c>
      <c r="R10" s="27">
        <v>457</v>
      </c>
      <c r="S10" s="36" t="s">
        <v>25</v>
      </c>
      <c r="T10" s="36"/>
      <c r="U10" s="36" t="s">
        <v>26</v>
      </c>
    </row>
    <row r="11" spans="1:21" ht="33" customHeight="1" thickBot="1" x14ac:dyDescent="0.3">
      <c r="A11" s="27">
        <v>22916</v>
      </c>
      <c r="B11" s="27">
        <v>53292</v>
      </c>
      <c r="C11" s="27">
        <v>53011</v>
      </c>
      <c r="D11" s="27">
        <v>27743</v>
      </c>
      <c r="E11" s="27">
        <v>28148</v>
      </c>
      <c r="F11" s="27">
        <v>10099</v>
      </c>
      <c r="G11" s="27">
        <v>17150</v>
      </c>
      <c r="H11" s="27">
        <v>28642</v>
      </c>
      <c r="I11" s="27">
        <v>18736</v>
      </c>
      <c r="J11" s="27">
        <v>23104</v>
      </c>
      <c r="K11" s="27">
        <v>2078</v>
      </c>
      <c r="L11" s="27">
        <v>2053</v>
      </c>
      <c r="M11" s="27">
        <v>2035</v>
      </c>
      <c r="N11" s="27">
        <v>1920</v>
      </c>
      <c r="O11" s="27">
        <v>1771</v>
      </c>
      <c r="P11" s="27">
        <v>1428</v>
      </c>
      <c r="Q11" s="27">
        <v>1418</v>
      </c>
      <c r="R11" s="27">
        <v>106303</v>
      </c>
      <c r="S11" s="36" t="s">
        <v>27</v>
      </c>
      <c r="T11" s="36"/>
      <c r="U11" s="36"/>
    </row>
    <row r="12" spans="1:21" ht="33" customHeight="1" thickBot="1" x14ac:dyDescent="0.3">
      <c r="A12" s="7"/>
      <c r="B12" s="8"/>
      <c r="C12" s="8"/>
      <c r="D12" s="8"/>
      <c r="E12" s="8"/>
      <c r="F12" s="8"/>
      <c r="G12" s="8"/>
      <c r="H12" s="8"/>
      <c r="I12" s="8"/>
      <c r="J12" s="9"/>
      <c r="K12" s="8"/>
      <c r="L12" s="8"/>
      <c r="M12" s="8"/>
      <c r="N12" s="8"/>
      <c r="O12" s="8"/>
      <c r="P12" s="8"/>
      <c r="Q12" s="8"/>
      <c r="R12" s="10"/>
      <c r="S12" s="37" t="s">
        <v>28</v>
      </c>
      <c r="T12" s="37"/>
      <c r="U12" s="36"/>
    </row>
    <row r="13" spans="1:21" ht="39.75" customHeight="1" thickBot="1" x14ac:dyDescent="0.3">
      <c r="A13" s="19">
        <v>23014</v>
      </c>
      <c r="B13" s="20">
        <v>53520</v>
      </c>
      <c r="C13" s="20">
        <v>53240</v>
      </c>
      <c r="D13" s="20">
        <v>27859</v>
      </c>
      <c r="E13" s="20">
        <v>28273</v>
      </c>
      <c r="F13" s="20">
        <v>10154</v>
      </c>
      <c r="G13" s="20">
        <v>17230</v>
      </c>
      <c r="H13" s="20">
        <v>28748</v>
      </c>
      <c r="I13" s="20">
        <v>18829</v>
      </c>
      <c r="J13" s="20">
        <v>23190</v>
      </c>
      <c r="K13" s="20">
        <v>2089</v>
      </c>
      <c r="L13" s="20">
        <v>2064</v>
      </c>
      <c r="M13" s="20">
        <v>2043</v>
      </c>
      <c r="N13" s="20">
        <v>1929</v>
      </c>
      <c r="O13" s="20">
        <v>1776</v>
      </c>
      <c r="P13" s="20">
        <v>1440</v>
      </c>
      <c r="Q13" s="20">
        <v>1421</v>
      </c>
      <c r="R13" s="21">
        <v>106760</v>
      </c>
      <c r="S13" s="36" t="s">
        <v>29</v>
      </c>
      <c r="T13" s="36"/>
      <c r="U13" s="36"/>
    </row>
    <row r="14" spans="1:21" ht="39.75" customHeight="1" thickBot="1" x14ac:dyDescent="0.3">
      <c r="A14" s="22">
        <v>39194</v>
      </c>
      <c r="B14" s="23">
        <v>93191</v>
      </c>
      <c r="C14" s="23">
        <v>90746</v>
      </c>
      <c r="D14" s="23">
        <v>46881</v>
      </c>
      <c r="E14" s="23">
        <v>48355</v>
      </c>
      <c r="F14" s="23">
        <v>21101</v>
      </c>
      <c r="G14" s="23">
        <v>28124</v>
      </c>
      <c r="H14" s="23">
        <v>46011</v>
      </c>
      <c r="I14" s="23">
        <v>33222</v>
      </c>
      <c r="J14" s="23">
        <v>40146</v>
      </c>
      <c r="K14" s="23">
        <v>3564</v>
      </c>
      <c r="L14" s="23">
        <v>3698</v>
      </c>
      <c r="M14" s="23">
        <v>3584</v>
      </c>
      <c r="N14" s="23">
        <v>3432</v>
      </c>
      <c r="O14" s="23">
        <v>3142</v>
      </c>
      <c r="P14" s="23">
        <v>2631</v>
      </c>
      <c r="Q14" s="23">
        <v>2544</v>
      </c>
      <c r="R14" s="24">
        <v>183937</v>
      </c>
      <c r="S14" s="36" t="s">
        <v>30</v>
      </c>
      <c r="T14" s="36"/>
      <c r="U14" s="36"/>
    </row>
    <row r="15" spans="1:21" ht="33" customHeight="1" thickBot="1" x14ac:dyDescent="0.3">
      <c r="A15" s="3"/>
      <c r="B15" s="4"/>
      <c r="C15" s="4"/>
      <c r="D15" s="4"/>
      <c r="E15" s="4"/>
      <c r="F15" s="4"/>
      <c r="G15" s="4"/>
      <c r="H15" s="4"/>
      <c r="I15" s="4"/>
      <c r="J15" s="5"/>
      <c r="K15" s="4"/>
      <c r="L15" s="4"/>
      <c r="M15" s="4"/>
      <c r="N15" s="4"/>
      <c r="O15" s="4"/>
      <c r="P15" s="4"/>
      <c r="Q15" s="4"/>
      <c r="R15" s="6"/>
      <c r="S15" s="37" t="s">
        <v>31</v>
      </c>
      <c r="T15" s="37"/>
      <c r="U15" s="37"/>
    </row>
    <row r="16" spans="1:21" ht="33" customHeight="1" thickBot="1" x14ac:dyDescent="0.3">
      <c r="A16" s="7"/>
      <c r="B16" s="8"/>
      <c r="C16" s="8"/>
      <c r="D16" s="8"/>
      <c r="E16" s="8"/>
      <c r="F16" s="8"/>
      <c r="G16" s="8"/>
      <c r="H16" s="8"/>
      <c r="I16" s="8"/>
      <c r="J16" s="9"/>
      <c r="K16" s="8"/>
      <c r="L16" s="8"/>
      <c r="M16" s="8"/>
      <c r="N16" s="8"/>
      <c r="O16" s="8"/>
      <c r="P16" s="8"/>
      <c r="Q16" s="8"/>
      <c r="R16" s="10"/>
      <c r="S16" s="37" t="s">
        <v>32</v>
      </c>
      <c r="T16" s="37"/>
      <c r="U16" s="37"/>
    </row>
  </sheetData>
  <mergeCells count="17">
    <mergeCell ref="S14:U14"/>
    <mergeCell ref="S15:U15"/>
    <mergeCell ref="S16:U16"/>
    <mergeCell ref="S9:U9"/>
    <mergeCell ref="S10:T10"/>
    <mergeCell ref="U10:U12"/>
    <mergeCell ref="S11:T11"/>
    <mergeCell ref="S12:T12"/>
    <mergeCell ref="S13:U13"/>
    <mergeCell ref="A1:U1"/>
    <mergeCell ref="S2:U2"/>
    <mergeCell ref="T3:T4"/>
    <mergeCell ref="U3:U8"/>
    <mergeCell ref="S5:T5"/>
    <mergeCell ref="S6:T6"/>
    <mergeCell ref="S7:T7"/>
    <mergeCell ref="S8:T8"/>
  </mergeCells>
  <pageMargins left="0" right="0" top="0" bottom="0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U16"/>
  <sheetViews>
    <sheetView zoomScale="78" zoomScaleNormal="78" workbookViewId="0">
      <selection activeCell="D3" sqref="D3"/>
    </sheetView>
  </sheetViews>
  <sheetFormatPr defaultRowHeight="15" x14ac:dyDescent="0.25"/>
  <cols>
    <col min="1" max="17" width="5.7109375" customWidth="1"/>
    <col min="18" max="18" width="8" customWidth="1"/>
    <col min="20" max="20" width="8" customWidth="1"/>
    <col min="21" max="21" width="7.140625" customWidth="1"/>
  </cols>
  <sheetData>
    <row r="1" spans="1:21" ht="24.75" customHeight="1" thickBot="1" x14ac:dyDescent="0.3">
      <c r="A1" s="38" t="s">
        <v>41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40"/>
    </row>
    <row r="2" spans="1:21" ht="82.5" customHeight="1" thickBot="1" x14ac:dyDescent="0.65">
      <c r="A2" s="1" t="s">
        <v>34</v>
      </c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" t="s">
        <v>7</v>
      </c>
      <c r="J2" s="2" t="s">
        <v>33</v>
      </c>
      <c r="K2" s="2" t="s">
        <v>8</v>
      </c>
      <c r="L2" s="2" t="s">
        <v>9</v>
      </c>
      <c r="M2" s="2" t="s">
        <v>10</v>
      </c>
      <c r="N2" s="2" t="s">
        <v>11</v>
      </c>
      <c r="O2" s="2" t="s">
        <v>12</v>
      </c>
      <c r="P2" s="2" t="s">
        <v>13</v>
      </c>
      <c r="Q2" s="2" t="s">
        <v>14</v>
      </c>
      <c r="R2" s="2" t="s">
        <v>15</v>
      </c>
      <c r="S2" s="41"/>
      <c r="T2" s="41"/>
      <c r="U2" s="42"/>
    </row>
    <row r="3" spans="1:21" ht="33" customHeight="1" thickBot="1" x14ac:dyDescent="0.3">
      <c r="A3" s="27">
        <v>4435</v>
      </c>
      <c r="B3" s="27">
        <v>11132</v>
      </c>
      <c r="C3" s="27">
        <v>10590</v>
      </c>
      <c r="D3" s="27">
        <v>5022</v>
      </c>
      <c r="E3" s="27">
        <v>5486</v>
      </c>
      <c r="F3" s="27">
        <v>2501</v>
      </c>
      <c r="G3" s="27">
        <v>3473</v>
      </c>
      <c r="H3" s="27">
        <v>4534</v>
      </c>
      <c r="I3" s="27">
        <v>4187</v>
      </c>
      <c r="J3" s="27">
        <v>5005</v>
      </c>
      <c r="K3" s="27">
        <v>398</v>
      </c>
      <c r="L3" s="27">
        <v>463</v>
      </c>
      <c r="M3" s="27">
        <v>453</v>
      </c>
      <c r="N3" s="27">
        <v>442</v>
      </c>
      <c r="O3" s="27">
        <v>382</v>
      </c>
      <c r="P3" s="27">
        <v>382</v>
      </c>
      <c r="Q3" s="27">
        <v>363</v>
      </c>
      <c r="R3" s="27">
        <v>21722</v>
      </c>
      <c r="S3" s="25" t="s">
        <v>16</v>
      </c>
      <c r="T3" s="43" t="s">
        <v>17</v>
      </c>
      <c r="U3" s="44" t="s">
        <v>18</v>
      </c>
    </row>
    <row r="4" spans="1:21" ht="33" customHeight="1" thickBot="1" x14ac:dyDescent="0.3">
      <c r="A4" s="27">
        <v>823</v>
      </c>
      <c r="B4" s="27">
        <v>2077</v>
      </c>
      <c r="C4" s="27">
        <v>2021</v>
      </c>
      <c r="D4" s="27">
        <v>928</v>
      </c>
      <c r="E4" s="27">
        <v>1038</v>
      </c>
      <c r="F4" s="27">
        <v>491</v>
      </c>
      <c r="G4" s="27">
        <v>581</v>
      </c>
      <c r="H4" s="27">
        <v>894</v>
      </c>
      <c r="I4" s="27">
        <v>753</v>
      </c>
      <c r="J4" s="27">
        <v>996</v>
      </c>
      <c r="K4" s="27">
        <v>87</v>
      </c>
      <c r="L4" s="27">
        <v>93</v>
      </c>
      <c r="M4" s="27">
        <v>73</v>
      </c>
      <c r="N4" s="27">
        <v>77</v>
      </c>
      <c r="O4" s="27">
        <v>85</v>
      </c>
      <c r="P4" s="27">
        <v>69</v>
      </c>
      <c r="Q4" s="27">
        <v>79</v>
      </c>
      <c r="R4" s="27">
        <v>4098</v>
      </c>
      <c r="S4" s="25" t="s">
        <v>19</v>
      </c>
      <c r="T4" s="43"/>
      <c r="U4" s="44"/>
    </row>
    <row r="5" spans="1:21" ht="39.75" customHeight="1" thickBot="1" x14ac:dyDescent="0.3">
      <c r="A5" s="11">
        <v>5258</v>
      </c>
      <c r="B5" s="12">
        <v>13209</v>
      </c>
      <c r="C5" s="12">
        <v>12611</v>
      </c>
      <c r="D5" s="12">
        <v>5950</v>
      </c>
      <c r="E5" s="12">
        <v>6524</v>
      </c>
      <c r="F5" s="12">
        <v>2992</v>
      </c>
      <c r="G5" s="12">
        <v>4054</v>
      </c>
      <c r="H5" s="12">
        <v>5428</v>
      </c>
      <c r="I5" s="12">
        <v>4940</v>
      </c>
      <c r="J5" s="12">
        <v>6001</v>
      </c>
      <c r="K5" s="12">
        <v>485</v>
      </c>
      <c r="L5" s="12">
        <v>556</v>
      </c>
      <c r="M5" s="12">
        <v>526</v>
      </c>
      <c r="N5" s="12">
        <v>519</v>
      </c>
      <c r="O5" s="12">
        <v>467</v>
      </c>
      <c r="P5" s="12">
        <v>451</v>
      </c>
      <c r="Q5" s="12">
        <v>442</v>
      </c>
      <c r="R5" s="13">
        <v>25820</v>
      </c>
      <c r="S5" s="45" t="s">
        <v>20</v>
      </c>
      <c r="T5" s="45"/>
      <c r="U5" s="44"/>
    </row>
    <row r="6" spans="1:21" ht="33" customHeight="1" thickBot="1" x14ac:dyDescent="0.3">
      <c r="A6" s="3"/>
      <c r="B6" s="4"/>
      <c r="C6" s="4"/>
      <c r="D6" s="4"/>
      <c r="E6" s="4"/>
      <c r="F6" s="4"/>
      <c r="G6" s="4"/>
      <c r="H6" s="4"/>
      <c r="I6" s="4"/>
      <c r="J6" s="5"/>
      <c r="K6" s="4"/>
      <c r="L6" s="4"/>
      <c r="M6" s="4"/>
      <c r="N6" s="4"/>
      <c r="O6" s="4"/>
      <c r="P6" s="4"/>
      <c r="Q6" s="4"/>
      <c r="R6" s="6"/>
      <c r="S6" s="45" t="s">
        <v>21</v>
      </c>
      <c r="T6" s="45"/>
      <c r="U6" s="44"/>
    </row>
    <row r="7" spans="1:21" ht="33" customHeight="1" thickBot="1" x14ac:dyDescent="0.3">
      <c r="A7" s="27">
        <v>550</v>
      </c>
      <c r="B7" s="27">
        <v>1450</v>
      </c>
      <c r="C7" s="27">
        <v>1349</v>
      </c>
      <c r="D7" s="27">
        <v>552</v>
      </c>
      <c r="E7" s="27">
        <v>621</v>
      </c>
      <c r="F7" s="27">
        <v>247</v>
      </c>
      <c r="G7" s="27">
        <v>372</v>
      </c>
      <c r="H7" s="27">
        <v>554</v>
      </c>
      <c r="I7" s="27">
        <v>600</v>
      </c>
      <c r="J7" s="27">
        <v>711</v>
      </c>
      <c r="K7" s="27">
        <v>71</v>
      </c>
      <c r="L7" s="27">
        <v>61</v>
      </c>
      <c r="M7" s="27">
        <v>58</v>
      </c>
      <c r="N7" s="27">
        <v>63</v>
      </c>
      <c r="O7" s="27">
        <v>71</v>
      </c>
      <c r="P7" s="27">
        <v>60</v>
      </c>
      <c r="Q7" s="27">
        <v>63</v>
      </c>
      <c r="R7" s="27">
        <v>2799</v>
      </c>
      <c r="S7" s="45" t="s">
        <v>22</v>
      </c>
      <c r="T7" s="45"/>
      <c r="U7" s="44"/>
    </row>
    <row r="8" spans="1:21" ht="33" customHeight="1" thickBot="1" x14ac:dyDescent="0.3">
      <c r="A8" s="27">
        <v>159</v>
      </c>
      <c r="B8" s="27">
        <v>397</v>
      </c>
      <c r="C8" s="27">
        <v>362</v>
      </c>
      <c r="D8" s="27">
        <v>184</v>
      </c>
      <c r="E8" s="27">
        <v>170</v>
      </c>
      <c r="F8" s="27">
        <v>74</v>
      </c>
      <c r="G8" s="27">
        <v>112</v>
      </c>
      <c r="H8" s="27">
        <v>168</v>
      </c>
      <c r="I8" s="27">
        <v>149</v>
      </c>
      <c r="J8" s="27">
        <v>168</v>
      </c>
      <c r="K8" s="27">
        <v>14</v>
      </c>
      <c r="L8" s="27">
        <v>13</v>
      </c>
      <c r="M8" s="27">
        <v>23</v>
      </c>
      <c r="N8" s="27">
        <v>15</v>
      </c>
      <c r="O8" s="27">
        <v>14</v>
      </c>
      <c r="P8" s="27">
        <v>24</v>
      </c>
      <c r="Q8" s="27">
        <v>12</v>
      </c>
      <c r="R8" s="27">
        <v>759</v>
      </c>
      <c r="S8" s="45" t="s">
        <v>23</v>
      </c>
      <c r="T8" s="45"/>
      <c r="U8" s="44"/>
    </row>
    <row r="9" spans="1:21" ht="39.75" customHeight="1" thickBot="1" x14ac:dyDescent="0.3">
      <c r="A9" s="11">
        <v>5967</v>
      </c>
      <c r="B9" s="12">
        <v>15056</v>
      </c>
      <c r="C9" s="12">
        <v>14322</v>
      </c>
      <c r="D9" s="12">
        <v>6686</v>
      </c>
      <c r="E9" s="12">
        <v>7315</v>
      </c>
      <c r="F9" s="12">
        <v>3313</v>
      </c>
      <c r="G9" s="12">
        <v>4538</v>
      </c>
      <c r="H9" s="12">
        <v>6150</v>
      </c>
      <c r="I9" s="12">
        <v>5689</v>
      </c>
      <c r="J9" s="12">
        <v>6880</v>
      </c>
      <c r="K9" s="12">
        <v>570</v>
      </c>
      <c r="L9" s="12">
        <v>630</v>
      </c>
      <c r="M9" s="12">
        <v>607</v>
      </c>
      <c r="N9" s="12">
        <v>597</v>
      </c>
      <c r="O9" s="12">
        <v>552</v>
      </c>
      <c r="P9" s="12">
        <v>535</v>
      </c>
      <c r="Q9" s="12">
        <v>517</v>
      </c>
      <c r="R9" s="13">
        <v>29378</v>
      </c>
      <c r="S9" s="36" t="s">
        <v>24</v>
      </c>
      <c r="T9" s="36"/>
      <c r="U9" s="36"/>
    </row>
    <row r="10" spans="1:21" ht="33" customHeight="1" thickBot="1" x14ac:dyDescent="0.3">
      <c r="A10" s="27">
        <v>2488</v>
      </c>
      <c r="B10" s="27">
        <v>6061</v>
      </c>
      <c r="C10" s="27">
        <v>5897</v>
      </c>
      <c r="D10" s="27">
        <v>2850</v>
      </c>
      <c r="E10" s="27">
        <v>2958</v>
      </c>
      <c r="F10" s="27">
        <v>1045</v>
      </c>
      <c r="G10" s="27">
        <v>1727</v>
      </c>
      <c r="H10" s="27">
        <v>3036</v>
      </c>
      <c r="I10" s="27">
        <v>2255</v>
      </c>
      <c r="J10" s="27">
        <v>2694</v>
      </c>
      <c r="K10" s="27">
        <v>247</v>
      </c>
      <c r="L10" s="27">
        <v>279</v>
      </c>
      <c r="M10" s="27">
        <v>300</v>
      </c>
      <c r="N10" s="27">
        <v>269</v>
      </c>
      <c r="O10" s="27">
        <v>218</v>
      </c>
      <c r="P10" s="27">
        <v>212</v>
      </c>
      <c r="Q10" s="27">
        <v>202</v>
      </c>
      <c r="R10" s="27">
        <v>11958</v>
      </c>
      <c r="S10" s="36" t="s">
        <v>25</v>
      </c>
      <c r="T10" s="36"/>
      <c r="U10" s="36" t="s">
        <v>26</v>
      </c>
    </row>
    <row r="11" spans="1:21" ht="33" customHeight="1" thickBot="1" x14ac:dyDescent="0.3">
      <c r="A11" s="15"/>
      <c r="B11" s="16"/>
      <c r="C11" s="16"/>
      <c r="D11" s="16"/>
      <c r="E11" s="16"/>
      <c r="F11" s="16"/>
      <c r="G11" s="16"/>
      <c r="H11" s="16"/>
      <c r="I11" s="16"/>
      <c r="J11" s="17"/>
      <c r="K11" s="16"/>
      <c r="L11" s="16"/>
      <c r="M11" s="16"/>
      <c r="N11" s="16"/>
      <c r="O11" s="16"/>
      <c r="P11" s="16"/>
      <c r="Q11" s="16"/>
      <c r="R11" s="18"/>
      <c r="S11" s="36" t="s">
        <v>27</v>
      </c>
      <c r="T11" s="36"/>
      <c r="U11" s="36"/>
    </row>
    <row r="12" spans="1:21" ht="33" customHeight="1" thickBot="1" x14ac:dyDescent="0.3">
      <c r="A12" s="7"/>
      <c r="B12" s="8"/>
      <c r="C12" s="8"/>
      <c r="D12" s="8"/>
      <c r="E12" s="8"/>
      <c r="F12" s="8"/>
      <c r="G12" s="8"/>
      <c r="H12" s="8"/>
      <c r="I12" s="8"/>
      <c r="J12" s="9"/>
      <c r="K12" s="8"/>
      <c r="L12" s="8"/>
      <c r="M12" s="8"/>
      <c r="N12" s="8"/>
      <c r="O12" s="8"/>
      <c r="P12" s="8"/>
      <c r="Q12" s="8"/>
      <c r="R12" s="10"/>
      <c r="S12" s="37" t="s">
        <v>28</v>
      </c>
      <c r="T12" s="37"/>
      <c r="U12" s="36"/>
    </row>
    <row r="13" spans="1:21" ht="39.75" customHeight="1" thickBot="1" x14ac:dyDescent="0.3">
      <c r="A13" s="19">
        <v>2488</v>
      </c>
      <c r="B13" s="20">
        <v>6061</v>
      </c>
      <c r="C13" s="20">
        <v>5897</v>
      </c>
      <c r="D13" s="20">
        <v>2850</v>
      </c>
      <c r="E13" s="20">
        <v>2958</v>
      </c>
      <c r="F13" s="20">
        <v>1045</v>
      </c>
      <c r="G13" s="20">
        <v>1727</v>
      </c>
      <c r="H13" s="20">
        <v>3036</v>
      </c>
      <c r="I13" s="20">
        <v>2255</v>
      </c>
      <c r="J13" s="20">
        <v>2694</v>
      </c>
      <c r="K13" s="20">
        <v>247</v>
      </c>
      <c r="L13" s="20">
        <v>279</v>
      </c>
      <c r="M13" s="20">
        <v>300</v>
      </c>
      <c r="N13" s="20">
        <v>269</v>
      </c>
      <c r="O13" s="20">
        <v>218</v>
      </c>
      <c r="P13" s="20">
        <v>212</v>
      </c>
      <c r="Q13" s="20">
        <v>202</v>
      </c>
      <c r="R13" s="21">
        <v>11958</v>
      </c>
      <c r="S13" s="36" t="s">
        <v>29</v>
      </c>
      <c r="T13" s="36"/>
      <c r="U13" s="36"/>
    </row>
    <row r="14" spans="1:21" ht="39.75" customHeight="1" thickBot="1" x14ac:dyDescent="0.3">
      <c r="A14" s="22">
        <v>8455</v>
      </c>
      <c r="B14" s="23">
        <v>21117</v>
      </c>
      <c r="C14" s="23">
        <v>20219</v>
      </c>
      <c r="D14" s="23">
        <v>9536</v>
      </c>
      <c r="E14" s="23">
        <v>10273</v>
      </c>
      <c r="F14" s="23">
        <v>4358</v>
      </c>
      <c r="G14" s="23">
        <v>6265</v>
      </c>
      <c r="H14" s="23">
        <v>9186</v>
      </c>
      <c r="I14" s="23">
        <v>7944</v>
      </c>
      <c r="J14" s="23">
        <v>9574</v>
      </c>
      <c r="K14" s="23">
        <v>817</v>
      </c>
      <c r="L14" s="23">
        <v>909</v>
      </c>
      <c r="M14" s="23">
        <v>907</v>
      </c>
      <c r="N14" s="23">
        <v>866</v>
      </c>
      <c r="O14" s="23">
        <v>770</v>
      </c>
      <c r="P14" s="23">
        <v>747</v>
      </c>
      <c r="Q14" s="23">
        <v>719</v>
      </c>
      <c r="R14" s="24">
        <v>41336</v>
      </c>
      <c r="S14" s="36" t="s">
        <v>30</v>
      </c>
      <c r="T14" s="36"/>
      <c r="U14" s="36"/>
    </row>
    <row r="15" spans="1:21" ht="33" customHeight="1" thickBot="1" x14ac:dyDescent="0.3">
      <c r="A15" s="3"/>
      <c r="B15" s="4"/>
      <c r="C15" s="4"/>
      <c r="D15" s="4"/>
      <c r="E15" s="4"/>
      <c r="F15" s="4"/>
      <c r="G15" s="4"/>
      <c r="H15" s="4"/>
      <c r="I15" s="4"/>
      <c r="J15" s="5"/>
      <c r="K15" s="4"/>
      <c r="L15" s="4"/>
      <c r="M15" s="4"/>
      <c r="N15" s="4"/>
      <c r="O15" s="4"/>
      <c r="P15" s="4"/>
      <c r="Q15" s="4"/>
      <c r="R15" s="6"/>
      <c r="S15" s="37" t="s">
        <v>31</v>
      </c>
      <c r="T15" s="37"/>
      <c r="U15" s="37"/>
    </row>
    <row r="16" spans="1:21" ht="33" customHeight="1" thickBot="1" x14ac:dyDescent="0.3">
      <c r="A16" s="7"/>
      <c r="B16" s="8"/>
      <c r="C16" s="8"/>
      <c r="D16" s="8"/>
      <c r="E16" s="8"/>
      <c r="F16" s="8"/>
      <c r="G16" s="8"/>
      <c r="H16" s="8"/>
      <c r="I16" s="8"/>
      <c r="J16" s="9"/>
      <c r="K16" s="8"/>
      <c r="L16" s="8"/>
      <c r="M16" s="8"/>
      <c r="N16" s="8"/>
      <c r="O16" s="8"/>
      <c r="P16" s="8"/>
      <c r="Q16" s="8"/>
      <c r="R16" s="10"/>
      <c r="S16" s="37" t="s">
        <v>32</v>
      </c>
      <c r="T16" s="37"/>
      <c r="U16" s="37"/>
    </row>
  </sheetData>
  <mergeCells count="17">
    <mergeCell ref="S14:U14"/>
    <mergeCell ref="S15:U15"/>
    <mergeCell ref="S16:U16"/>
    <mergeCell ref="S9:U9"/>
    <mergeCell ref="S10:T10"/>
    <mergeCell ref="U10:U12"/>
    <mergeCell ref="S11:T11"/>
    <mergeCell ref="S12:T12"/>
    <mergeCell ref="S13:U13"/>
    <mergeCell ref="A1:U1"/>
    <mergeCell ref="S2:U2"/>
    <mergeCell ref="T3:T4"/>
    <mergeCell ref="U3:U8"/>
    <mergeCell ref="S5:T5"/>
    <mergeCell ref="S6:T6"/>
    <mergeCell ref="S7:T7"/>
    <mergeCell ref="S8:T8"/>
  </mergeCells>
  <pageMargins left="0" right="0" top="0" bottom="0" header="0" footer="0"/>
  <pageSetup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U16"/>
  <sheetViews>
    <sheetView zoomScale="78" zoomScaleNormal="78" workbookViewId="0">
      <selection activeCell="D3" sqref="D3"/>
    </sheetView>
  </sheetViews>
  <sheetFormatPr defaultRowHeight="15" x14ac:dyDescent="0.25"/>
  <cols>
    <col min="1" max="17" width="5.7109375" customWidth="1"/>
    <col min="18" max="18" width="8" customWidth="1"/>
    <col min="20" max="20" width="8" customWidth="1"/>
    <col min="21" max="21" width="7.140625" customWidth="1"/>
  </cols>
  <sheetData>
    <row r="1" spans="1:21" ht="24.75" customHeight="1" thickBot="1" x14ac:dyDescent="0.3">
      <c r="A1" s="38" t="s">
        <v>55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40"/>
    </row>
    <row r="2" spans="1:21" ht="82.5" customHeight="1" thickBot="1" x14ac:dyDescent="0.65">
      <c r="A2" s="29" t="s">
        <v>34</v>
      </c>
      <c r="B2" s="30" t="s">
        <v>0</v>
      </c>
      <c r="C2" s="30" t="s">
        <v>1</v>
      </c>
      <c r="D2" s="30" t="s">
        <v>2</v>
      </c>
      <c r="E2" s="30" t="s">
        <v>3</v>
      </c>
      <c r="F2" s="30" t="s">
        <v>4</v>
      </c>
      <c r="G2" s="30" t="s">
        <v>5</v>
      </c>
      <c r="H2" s="30" t="s">
        <v>6</v>
      </c>
      <c r="I2" s="30" t="s">
        <v>7</v>
      </c>
      <c r="J2" s="30" t="s">
        <v>33</v>
      </c>
      <c r="K2" s="30" t="s">
        <v>8</v>
      </c>
      <c r="L2" s="30" t="s">
        <v>9</v>
      </c>
      <c r="M2" s="30" t="s">
        <v>10</v>
      </c>
      <c r="N2" s="30" t="s">
        <v>11</v>
      </c>
      <c r="O2" s="30" t="s">
        <v>12</v>
      </c>
      <c r="P2" s="30" t="s">
        <v>13</v>
      </c>
      <c r="Q2" s="30" t="s">
        <v>14</v>
      </c>
      <c r="R2" s="30" t="s">
        <v>15</v>
      </c>
      <c r="S2" s="41"/>
      <c r="T2" s="41"/>
      <c r="U2" s="42"/>
    </row>
    <row r="3" spans="1:21" ht="33" customHeight="1" thickBot="1" x14ac:dyDescent="0.3">
      <c r="A3" s="32">
        <v>4334</v>
      </c>
      <c r="B3" s="27">
        <v>10219</v>
      </c>
      <c r="C3" s="27">
        <v>9976</v>
      </c>
      <c r="D3" s="27">
        <v>4966</v>
      </c>
      <c r="E3" s="27">
        <v>5542</v>
      </c>
      <c r="F3" s="27">
        <v>3012</v>
      </c>
      <c r="G3" s="27">
        <v>2923</v>
      </c>
      <c r="H3" s="27">
        <v>4573</v>
      </c>
      <c r="I3" s="27">
        <v>3115</v>
      </c>
      <c r="J3" s="27">
        <v>4728</v>
      </c>
      <c r="K3" s="27">
        <v>395</v>
      </c>
      <c r="L3" s="27">
        <v>425</v>
      </c>
      <c r="M3" s="27">
        <v>470</v>
      </c>
      <c r="N3" s="27">
        <v>409</v>
      </c>
      <c r="O3" s="27">
        <v>341</v>
      </c>
      <c r="P3" s="27">
        <v>344</v>
      </c>
      <c r="Q3" s="27">
        <v>280</v>
      </c>
      <c r="R3" s="27">
        <v>20195</v>
      </c>
      <c r="S3" s="35" t="s">
        <v>16</v>
      </c>
      <c r="T3" s="43" t="s">
        <v>17</v>
      </c>
      <c r="U3" s="44" t="s">
        <v>18</v>
      </c>
    </row>
    <row r="4" spans="1:21" ht="33" customHeight="1" thickBot="1" x14ac:dyDescent="0.3">
      <c r="A4" s="27">
        <v>261</v>
      </c>
      <c r="B4" s="27">
        <v>633</v>
      </c>
      <c r="C4" s="27">
        <v>632</v>
      </c>
      <c r="D4" s="27">
        <v>330</v>
      </c>
      <c r="E4" s="27">
        <v>353</v>
      </c>
      <c r="F4" s="27">
        <v>213</v>
      </c>
      <c r="G4" s="27">
        <v>166</v>
      </c>
      <c r="H4" s="27">
        <v>304</v>
      </c>
      <c r="I4" s="27">
        <v>171</v>
      </c>
      <c r="J4" s="27">
        <v>310</v>
      </c>
      <c r="K4" s="27">
        <v>26</v>
      </c>
      <c r="L4" s="27">
        <v>25</v>
      </c>
      <c r="M4" s="27">
        <v>27</v>
      </c>
      <c r="N4" s="27">
        <v>31</v>
      </c>
      <c r="O4" s="27">
        <v>18</v>
      </c>
      <c r="P4" s="27">
        <v>14</v>
      </c>
      <c r="Q4" s="27">
        <v>11</v>
      </c>
      <c r="R4" s="27">
        <v>1265</v>
      </c>
      <c r="S4" s="35" t="s">
        <v>19</v>
      </c>
      <c r="T4" s="43"/>
      <c r="U4" s="44"/>
    </row>
    <row r="5" spans="1:21" ht="39.75" customHeight="1" thickBot="1" x14ac:dyDescent="0.3">
      <c r="A5" s="12">
        <v>4595</v>
      </c>
      <c r="B5" s="12">
        <v>10852</v>
      </c>
      <c r="C5" s="12">
        <v>10608</v>
      </c>
      <c r="D5" s="12">
        <v>5296</v>
      </c>
      <c r="E5" s="12">
        <v>5895</v>
      </c>
      <c r="F5" s="12">
        <v>3225</v>
      </c>
      <c r="G5" s="12">
        <v>3089</v>
      </c>
      <c r="H5" s="12">
        <v>4877</v>
      </c>
      <c r="I5" s="12">
        <v>3286</v>
      </c>
      <c r="J5" s="12">
        <v>5038</v>
      </c>
      <c r="K5" s="12">
        <v>421</v>
      </c>
      <c r="L5" s="12">
        <v>450</v>
      </c>
      <c r="M5" s="12">
        <v>497</v>
      </c>
      <c r="N5" s="12">
        <v>440</v>
      </c>
      <c r="O5" s="12">
        <v>359</v>
      </c>
      <c r="P5" s="12">
        <v>358</v>
      </c>
      <c r="Q5" s="12">
        <v>291</v>
      </c>
      <c r="R5" s="13">
        <v>21460</v>
      </c>
      <c r="S5" s="45" t="s">
        <v>20</v>
      </c>
      <c r="T5" s="45"/>
      <c r="U5" s="44"/>
    </row>
    <row r="6" spans="1:21" ht="33" customHeight="1" thickBot="1" x14ac:dyDescent="0.3">
      <c r="A6" s="3"/>
      <c r="B6" s="4"/>
      <c r="C6" s="4"/>
      <c r="D6" s="4"/>
      <c r="E6" s="4"/>
      <c r="F6" s="4"/>
      <c r="G6" s="4"/>
      <c r="H6" s="4"/>
      <c r="I6" s="4"/>
      <c r="J6" s="5"/>
      <c r="K6" s="4"/>
      <c r="L6" s="4"/>
      <c r="M6" s="4"/>
      <c r="N6" s="4"/>
      <c r="O6" s="4"/>
      <c r="P6" s="4"/>
      <c r="Q6" s="4"/>
      <c r="R6" s="6"/>
      <c r="S6" s="45" t="s">
        <v>21</v>
      </c>
      <c r="T6" s="45"/>
      <c r="U6" s="44"/>
    </row>
    <row r="7" spans="1:21" ht="33" customHeight="1" thickBot="1" x14ac:dyDescent="0.3">
      <c r="A7" s="28">
        <v>33</v>
      </c>
      <c r="B7" s="27">
        <v>79</v>
      </c>
      <c r="C7" s="27">
        <v>60</v>
      </c>
      <c r="D7" s="27">
        <v>32</v>
      </c>
      <c r="E7" s="27">
        <v>33</v>
      </c>
      <c r="F7" s="27">
        <v>10</v>
      </c>
      <c r="G7" s="27">
        <v>15</v>
      </c>
      <c r="H7" s="27">
        <v>40</v>
      </c>
      <c r="I7" s="27">
        <v>25</v>
      </c>
      <c r="J7" s="27">
        <v>34</v>
      </c>
      <c r="K7" s="27">
        <v>3</v>
      </c>
      <c r="L7" s="27">
        <v>6</v>
      </c>
      <c r="M7" s="27">
        <v>4</v>
      </c>
      <c r="N7" s="27">
        <v>3</v>
      </c>
      <c r="O7" s="27">
        <v>2</v>
      </c>
      <c r="P7" s="27">
        <v>2</v>
      </c>
      <c r="Q7" s="27">
        <v>4</v>
      </c>
      <c r="R7" s="27">
        <v>139</v>
      </c>
      <c r="S7" s="45" t="s">
        <v>22</v>
      </c>
      <c r="T7" s="45"/>
      <c r="U7" s="44"/>
    </row>
    <row r="8" spans="1:21" ht="33" customHeight="1" thickBot="1" x14ac:dyDescent="0.3">
      <c r="A8" s="7"/>
      <c r="B8" s="8"/>
      <c r="C8" s="8"/>
      <c r="D8" s="8"/>
      <c r="E8" s="8"/>
      <c r="F8" s="8"/>
      <c r="G8" s="8"/>
      <c r="H8" s="8"/>
      <c r="I8" s="8"/>
      <c r="J8" s="9"/>
      <c r="K8" s="8"/>
      <c r="L8" s="8"/>
      <c r="M8" s="8"/>
      <c r="N8" s="8"/>
      <c r="O8" s="8"/>
      <c r="P8" s="8"/>
      <c r="Q8" s="8"/>
      <c r="R8" s="10"/>
      <c r="S8" s="45" t="s">
        <v>23</v>
      </c>
      <c r="T8" s="45"/>
      <c r="U8" s="44"/>
    </row>
    <row r="9" spans="1:21" ht="39.75" customHeight="1" thickBot="1" x14ac:dyDescent="0.3">
      <c r="A9" s="12">
        <v>4628</v>
      </c>
      <c r="B9" s="12">
        <v>10931</v>
      </c>
      <c r="C9" s="12">
        <v>10668</v>
      </c>
      <c r="D9" s="12">
        <v>5328</v>
      </c>
      <c r="E9" s="12">
        <v>5928</v>
      </c>
      <c r="F9" s="12">
        <v>3235</v>
      </c>
      <c r="G9" s="12">
        <v>3104</v>
      </c>
      <c r="H9" s="12">
        <v>4917</v>
      </c>
      <c r="I9" s="12">
        <v>3311</v>
      </c>
      <c r="J9" s="12">
        <v>5072</v>
      </c>
      <c r="K9" s="12">
        <v>424</v>
      </c>
      <c r="L9" s="12">
        <v>456</v>
      </c>
      <c r="M9" s="12">
        <v>501</v>
      </c>
      <c r="N9" s="12">
        <v>443</v>
      </c>
      <c r="O9" s="12">
        <v>361</v>
      </c>
      <c r="P9" s="12">
        <v>360</v>
      </c>
      <c r="Q9" s="12">
        <v>295</v>
      </c>
      <c r="R9" s="13">
        <v>21599</v>
      </c>
      <c r="S9" s="36" t="s">
        <v>24</v>
      </c>
      <c r="T9" s="36"/>
      <c r="U9" s="36"/>
    </row>
    <row r="10" spans="1:21" ht="33" customHeight="1" thickBot="1" x14ac:dyDescent="0.3">
      <c r="A10" s="27">
        <v>1425</v>
      </c>
      <c r="B10" s="27">
        <v>3167</v>
      </c>
      <c r="C10" s="27">
        <v>3116</v>
      </c>
      <c r="D10" s="27">
        <v>1594</v>
      </c>
      <c r="E10" s="27">
        <v>1615</v>
      </c>
      <c r="F10" s="27">
        <v>565</v>
      </c>
      <c r="G10" s="27">
        <v>842</v>
      </c>
      <c r="H10" s="27">
        <v>1802</v>
      </c>
      <c r="I10" s="27">
        <v>1030</v>
      </c>
      <c r="J10" s="27">
        <v>1473</v>
      </c>
      <c r="K10" s="27">
        <v>146</v>
      </c>
      <c r="L10" s="27">
        <v>155</v>
      </c>
      <c r="M10" s="27">
        <v>139</v>
      </c>
      <c r="N10" s="27">
        <v>119</v>
      </c>
      <c r="O10" s="27">
        <v>120</v>
      </c>
      <c r="P10" s="27">
        <v>108</v>
      </c>
      <c r="Q10" s="27">
        <v>85</v>
      </c>
      <c r="R10" s="27">
        <v>6283</v>
      </c>
      <c r="S10" s="36" t="s">
        <v>25</v>
      </c>
      <c r="T10" s="36"/>
      <c r="U10" s="36" t="s">
        <v>26</v>
      </c>
    </row>
    <row r="11" spans="1:21" ht="33" customHeight="1" thickBot="1" x14ac:dyDescent="0.3">
      <c r="A11" s="27"/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36" t="s">
        <v>27</v>
      </c>
      <c r="T11" s="36"/>
      <c r="U11" s="36"/>
    </row>
    <row r="12" spans="1:21" ht="33" customHeight="1" thickBot="1" x14ac:dyDescent="0.3">
      <c r="A12" s="7"/>
      <c r="B12" s="8"/>
      <c r="C12" s="8"/>
      <c r="D12" s="8"/>
      <c r="E12" s="8"/>
      <c r="F12" s="8"/>
      <c r="G12" s="8"/>
      <c r="H12" s="8"/>
      <c r="I12" s="8"/>
      <c r="J12" s="9"/>
      <c r="K12" s="8"/>
      <c r="L12" s="8"/>
      <c r="M12" s="8"/>
      <c r="N12" s="8"/>
      <c r="O12" s="8"/>
      <c r="P12" s="8"/>
      <c r="Q12" s="8"/>
      <c r="R12" s="10"/>
      <c r="S12" s="37" t="s">
        <v>28</v>
      </c>
      <c r="T12" s="37"/>
      <c r="U12" s="36"/>
    </row>
    <row r="13" spans="1:21" ht="39.75" customHeight="1" thickBot="1" x14ac:dyDescent="0.3">
      <c r="A13" s="19">
        <v>1425</v>
      </c>
      <c r="B13" s="20">
        <v>3167</v>
      </c>
      <c r="C13" s="20">
        <v>3116</v>
      </c>
      <c r="D13" s="20">
        <v>1594</v>
      </c>
      <c r="E13" s="20">
        <v>1615</v>
      </c>
      <c r="F13" s="20">
        <v>565</v>
      </c>
      <c r="G13" s="20">
        <v>842</v>
      </c>
      <c r="H13" s="20">
        <v>1802</v>
      </c>
      <c r="I13" s="20">
        <v>1030</v>
      </c>
      <c r="J13" s="20">
        <v>1473</v>
      </c>
      <c r="K13" s="20">
        <v>146</v>
      </c>
      <c r="L13" s="20">
        <v>155</v>
      </c>
      <c r="M13" s="20">
        <v>139</v>
      </c>
      <c r="N13" s="20">
        <v>119</v>
      </c>
      <c r="O13" s="20">
        <v>120</v>
      </c>
      <c r="P13" s="20">
        <v>108</v>
      </c>
      <c r="Q13" s="20">
        <v>85</v>
      </c>
      <c r="R13" s="21">
        <v>6283</v>
      </c>
      <c r="S13" s="36" t="s">
        <v>29</v>
      </c>
      <c r="T13" s="36"/>
      <c r="U13" s="36"/>
    </row>
    <row r="14" spans="1:21" ht="39.75" customHeight="1" thickBot="1" x14ac:dyDescent="0.3">
      <c r="A14" s="22">
        <v>6053</v>
      </c>
      <c r="B14" s="23">
        <v>14098</v>
      </c>
      <c r="C14" s="23">
        <v>13784</v>
      </c>
      <c r="D14" s="23">
        <v>6922</v>
      </c>
      <c r="E14" s="23">
        <v>7543</v>
      </c>
      <c r="F14" s="23">
        <v>3800</v>
      </c>
      <c r="G14" s="23">
        <v>3946</v>
      </c>
      <c r="H14" s="23">
        <v>6719</v>
      </c>
      <c r="I14" s="23">
        <v>4341</v>
      </c>
      <c r="J14" s="23">
        <v>6545</v>
      </c>
      <c r="K14" s="23">
        <v>570</v>
      </c>
      <c r="L14" s="23">
        <v>611</v>
      </c>
      <c r="M14" s="23">
        <v>640</v>
      </c>
      <c r="N14" s="23">
        <v>562</v>
      </c>
      <c r="O14" s="23">
        <v>481</v>
      </c>
      <c r="P14" s="23">
        <v>468</v>
      </c>
      <c r="Q14" s="23">
        <v>380</v>
      </c>
      <c r="R14" s="24">
        <v>27882</v>
      </c>
      <c r="S14" s="36" t="s">
        <v>30</v>
      </c>
      <c r="T14" s="36"/>
      <c r="U14" s="36"/>
    </row>
    <row r="15" spans="1:21" ht="33" customHeight="1" thickBot="1" x14ac:dyDescent="0.3">
      <c r="A15" s="3"/>
      <c r="B15" s="4"/>
      <c r="C15" s="4"/>
      <c r="D15" s="4"/>
      <c r="E15" s="4"/>
      <c r="F15" s="4"/>
      <c r="G15" s="4"/>
      <c r="H15" s="4"/>
      <c r="I15" s="4"/>
      <c r="J15" s="5"/>
      <c r="K15" s="4"/>
      <c r="L15" s="4"/>
      <c r="M15" s="4"/>
      <c r="N15" s="4"/>
      <c r="O15" s="4"/>
      <c r="P15" s="4"/>
      <c r="Q15" s="4"/>
      <c r="R15" s="6"/>
      <c r="S15" s="37" t="s">
        <v>31</v>
      </c>
      <c r="T15" s="37"/>
      <c r="U15" s="37"/>
    </row>
    <row r="16" spans="1:21" ht="33" customHeight="1" thickBot="1" x14ac:dyDescent="0.3">
      <c r="A16" s="7"/>
      <c r="B16" s="8"/>
      <c r="C16" s="8"/>
      <c r="D16" s="8"/>
      <c r="E16" s="8"/>
      <c r="F16" s="8"/>
      <c r="G16" s="8"/>
      <c r="H16" s="8"/>
      <c r="I16" s="8"/>
      <c r="J16" s="9"/>
      <c r="K16" s="8"/>
      <c r="L16" s="8"/>
      <c r="M16" s="8"/>
      <c r="N16" s="8"/>
      <c r="O16" s="8"/>
      <c r="P16" s="8"/>
      <c r="Q16" s="8"/>
      <c r="R16" s="10"/>
      <c r="S16" s="37" t="s">
        <v>32</v>
      </c>
      <c r="T16" s="37"/>
      <c r="U16" s="37"/>
    </row>
  </sheetData>
  <mergeCells count="17">
    <mergeCell ref="S14:U14"/>
    <mergeCell ref="S15:U15"/>
    <mergeCell ref="S16:U16"/>
    <mergeCell ref="S9:U9"/>
    <mergeCell ref="S10:T10"/>
    <mergeCell ref="U10:U12"/>
    <mergeCell ref="S11:T11"/>
    <mergeCell ref="S12:T12"/>
    <mergeCell ref="S13:U13"/>
    <mergeCell ref="A1:U1"/>
    <mergeCell ref="S2:U2"/>
    <mergeCell ref="T3:T4"/>
    <mergeCell ref="U3:U8"/>
    <mergeCell ref="S5:T5"/>
    <mergeCell ref="S6:T6"/>
    <mergeCell ref="S7:T7"/>
    <mergeCell ref="S8:T8"/>
  </mergeCells>
  <pageMargins left="0" right="0" top="0" bottom="0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22</vt:i4>
      </vt:variant>
    </vt:vector>
  </HeadingPairs>
  <TitlesOfParts>
    <vt:vector size="22" baseType="lpstr">
      <vt:lpstr>bakharz</vt:lpstr>
      <vt:lpstr>bardaskan</vt:lpstr>
      <vt:lpstr>golbahar</vt:lpstr>
      <vt:lpstr>chenaran</vt:lpstr>
      <vt:lpstr>dargaz</vt:lpstr>
      <vt:lpstr>fariman</vt:lpstr>
      <vt:lpstr>ghochan</vt:lpstr>
      <vt:lpstr>kalat</vt:lpstr>
      <vt:lpstr>kohsorkh</vt:lpstr>
      <vt:lpstr>kashmar</vt:lpstr>
      <vt:lpstr>khaf</vt:lpstr>
      <vt:lpstr>khalilabad</vt:lpstr>
      <vt:lpstr>roshtkhor</vt:lpstr>
      <vt:lpstr>sarakhs</vt:lpstr>
      <vt:lpstr>taybad</vt:lpstr>
      <vt:lpstr>torghabe</vt:lpstr>
      <vt:lpstr>m1</vt:lpstr>
      <vt:lpstr>m2</vt:lpstr>
      <vt:lpstr>m3</vt:lpstr>
      <vt:lpstr>m5</vt:lpstr>
      <vt:lpstr>samen</vt:lpstr>
      <vt:lpstr>kol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Najmeh Mohajeri</dc:creator>
  <cp:lastModifiedBy>Najmeh Mohajeri (MSC)</cp:lastModifiedBy>
  <cp:lastPrinted>2019-06-16T07:46:42Z</cp:lastPrinted>
  <dcterms:created xsi:type="dcterms:W3CDTF">2017-07-19T04:23:28Z</dcterms:created>
  <dcterms:modified xsi:type="dcterms:W3CDTF">2021-10-17T06:37:12Z</dcterms:modified>
</cp:coreProperties>
</file>